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rawat\Desktop\Edit_MICS6\Excel\BKK\"/>
    </mc:Choice>
  </mc:AlternateContent>
  <xr:revisionPtr revIDLastSave="0" documentId="13_ncr:1_{349C890E-0EDD-4B84-9C81-B0A59DB04A83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Intro" sheetId="3" r:id="rId1"/>
    <sheet name="HH" sheetId="1" r:id="rId2"/>
    <sheet name="HL" sheetId="2" r:id="rId3"/>
    <sheet name="WM" sheetId="4" r:id="rId4"/>
    <sheet name="MN" sheetId="5" r:id="rId5"/>
    <sheet name="CH" sheetId="6" r:id="rId6"/>
    <sheet name="FS" sheetId="7" r:id="rId7"/>
  </sheets>
  <definedNames>
    <definedName name="_xlnm._FilterDatabase" localSheetId="5" hidden="1">CH!$A$1:$K$272</definedName>
    <definedName name="_xlnm._FilterDatabase" localSheetId="6" hidden="1">FS!$A$1:$K$47</definedName>
    <definedName name="_xlnm._FilterDatabase" localSheetId="1" hidden="1">HH!$A$1:$K$1</definedName>
    <definedName name="_xlnm._FilterDatabase" localSheetId="2" hidden="1">HL!$A$1:$L$1</definedName>
    <definedName name="_xlnm._FilterDatabase" localSheetId="4" hidden="1">MN!$A$1:$K$33</definedName>
    <definedName name="_xlnm._FilterDatabase" localSheetId="3" hidden="1">WM!$A$1:$K$109</definedName>
  </definedNames>
  <calcPr calcId="181029"/>
</workbook>
</file>

<file path=xl/calcChain.xml><?xml version="1.0" encoding="utf-8"?>
<calcChain xmlns="http://schemas.openxmlformats.org/spreadsheetml/2006/main">
  <c r="K84" i="4" l="1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J18" i="5"/>
  <c r="I18" i="5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J2" i="1" l="1"/>
  <c r="K2" i="1" s="1"/>
  <c r="I156" i="6"/>
  <c r="I36" i="4"/>
  <c r="I37" i="4"/>
  <c r="J37" i="4"/>
  <c r="J36" i="4"/>
  <c r="K37" i="4" l="1"/>
  <c r="K276" i="2"/>
  <c r="L276" i="2" s="1"/>
  <c r="K275" i="2"/>
  <c r="J276" i="2"/>
  <c r="J275" i="2"/>
  <c r="J91" i="4"/>
  <c r="J92" i="4"/>
  <c r="J89" i="4"/>
  <c r="I89" i="4"/>
  <c r="I91" i="4"/>
  <c r="I92" i="4"/>
  <c r="K227" i="2"/>
  <c r="L227" i="2" s="1"/>
  <c r="K226" i="2"/>
  <c r="J227" i="2"/>
  <c r="J226" i="2"/>
  <c r="I173" i="6"/>
  <c r="J162" i="6"/>
  <c r="J161" i="6"/>
  <c r="J160" i="6"/>
  <c r="K160" i="6" s="1"/>
  <c r="J159" i="6"/>
  <c r="I162" i="6"/>
  <c r="I161" i="6"/>
  <c r="I160" i="6"/>
  <c r="I159" i="6"/>
  <c r="K161" i="6" l="1"/>
  <c r="K162" i="6"/>
  <c r="K203" i="2"/>
  <c r="K202" i="2"/>
  <c r="J203" i="2"/>
  <c r="J202" i="2"/>
  <c r="I68" i="4"/>
  <c r="J68" i="4"/>
  <c r="J188" i="2"/>
  <c r="K188" i="2"/>
  <c r="J17" i="7"/>
  <c r="I18" i="7"/>
  <c r="I17" i="7"/>
  <c r="J18" i="7"/>
  <c r="L203" i="2" l="1"/>
  <c r="K18" i="7"/>
  <c r="I59" i="4"/>
  <c r="I62" i="4"/>
  <c r="I63" i="4"/>
  <c r="J59" i="4"/>
  <c r="J63" i="4"/>
  <c r="J62" i="4"/>
  <c r="K85" i="2"/>
  <c r="L85" i="2" s="1"/>
  <c r="K84" i="2"/>
  <c r="J85" i="2"/>
  <c r="J84" i="2"/>
  <c r="K83" i="2"/>
  <c r="L83" i="2" s="1"/>
  <c r="K82" i="2"/>
  <c r="J83" i="2"/>
  <c r="J82" i="2"/>
  <c r="J44" i="4"/>
  <c r="I44" i="4"/>
  <c r="I38" i="4"/>
  <c r="J38" i="4"/>
  <c r="K38" i="4" s="1"/>
  <c r="K63" i="4" l="1"/>
  <c r="L84" i="2"/>
  <c r="I148" i="6"/>
  <c r="I147" i="6"/>
  <c r="I146" i="6"/>
  <c r="I145" i="6"/>
  <c r="I7" i="1"/>
  <c r="I74" i="6" l="1"/>
  <c r="I73" i="6"/>
  <c r="I72" i="6"/>
  <c r="I60" i="6"/>
  <c r="I84" i="4"/>
  <c r="I72" i="4"/>
  <c r="I26" i="5"/>
  <c r="I56" i="6"/>
  <c r="I24" i="7"/>
  <c r="J3" i="7"/>
  <c r="J4" i="7"/>
  <c r="K4" i="7" s="1"/>
  <c r="J5" i="7"/>
  <c r="K5" i="7" s="1"/>
  <c r="J6" i="7"/>
  <c r="J7" i="7"/>
  <c r="K7" i="7" s="1"/>
  <c r="J8" i="7"/>
  <c r="K8" i="7" s="1"/>
  <c r="J9" i="7"/>
  <c r="K9" i="7" s="1"/>
  <c r="J10" i="7"/>
  <c r="J11" i="7"/>
  <c r="K11" i="7" s="1"/>
  <c r="J12" i="7"/>
  <c r="K12" i="7" s="1"/>
  <c r="J13" i="7"/>
  <c r="K13" i="7" s="1"/>
  <c r="J14" i="7"/>
  <c r="J15" i="7"/>
  <c r="K15" i="7" s="1"/>
  <c r="J16" i="7"/>
  <c r="J19" i="7"/>
  <c r="K19" i="7" s="1"/>
  <c r="J20" i="7"/>
  <c r="J21" i="7"/>
  <c r="K21" i="7" s="1"/>
  <c r="J22" i="7"/>
  <c r="K22" i="7" s="1"/>
  <c r="J23" i="7"/>
  <c r="K23" i="7" s="1"/>
  <c r="J24" i="7"/>
  <c r="J25" i="7"/>
  <c r="K25" i="7" s="1"/>
  <c r="J26" i="7"/>
  <c r="K26" i="7" s="1"/>
  <c r="J27" i="7"/>
  <c r="K27" i="7" s="1"/>
  <c r="J28" i="7"/>
  <c r="J29" i="7"/>
  <c r="K29" i="7" s="1"/>
  <c r="J30" i="7"/>
  <c r="K30" i="7" s="1"/>
  <c r="J31" i="7"/>
  <c r="K31" i="7" s="1"/>
  <c r="J32" i="7"/>
  <c r="J33" i="7"/>
  <c r="K33" i="7" s="1"/>
  <c r="J34" i="7"/>
  <c r="K34" i="7" s="1"/>
  <c r="J35" i="7"/>
  <c r="K35" i="7" s="1"/>
  <c r="J36" i="7"/>
  <c r="J37" i="7"/>
  <c r="K37" i="7" s="1"/>
  <c r="J38" i="7"/>
  <c r="K38" i="7" s="1"/>
  <c r="J39" i="7"/>
  <c r="K39" i="7" s="1"/>
  <c r="J40" i="7"/>
  <c r="J41" i="7"/>
  <c r="K41" i="7" s="1"/>
  <c r="J42" i="7"/>
  <c r="K42" i="7" s="1"/>
  <c r="J43" i="7"/>
  <c r="K43" i="7" s="1"/>
  <c r="J44" i="7"/>
  <c r="J45" i="7"/>
  <c r="K45" i="7" s="1"/>
  <c r="J46" i="7"/>
  <c r="K46" i="7" s="1"/>
  <c r="J47" i="7"/>
  <c r="K47" i="7" s="1"/>
  <c r="J2" i="7"/>
  <c r="K2" i="7" s="1"/>
  <c r="J3" i="6"/>
  <c r="J4" i="6"/>
  <c r="J5" i="6"/>
  <c r="J6" i="6"/>
  <c r="J7" i="6"/>
  <c r="K7" i="6" s="1"/>
  <c r="J8" i="6"/>
  <c r="K8" i="6" s="1"/>
  <c r="J9" i="6"/>
  <c r="J10" i="6"/>
  <c r="J11" i="6"/>
  <c r="K11" i="6" s="1"/>
  <c r="J12" i="6"/>
  <c r="K12" i="6" s="1"/>
  <c r="J13" i="6"/>
  <c r="J14" i="6"/>
  <c r="J15" i="6"/>
  <c r="K15" i="6" s="1"/>
  <c r="J16" i="6"/>
  <c r="J17" i="6"/>
  <c r="J18" i="6"/>
  <c r="J19" i="6"/>
  <c r="K19" i="6" s="1"/>
  <c r="J20" i="6"/>
  <c r="J21" i="6"/>
  <c r="J22" i="6"/>
  <c r="J23" i="6"/>
  <c r="K23" i="6" s="1"/>
  <c r="J24" i="6"/>
  <c r="J25" i="6"/>
  <c r="J26" i="6"/>
  <c r="J27" i="6"/>
  <c r="K27" i="6" s="1"/>
  <c r="J28" i="6"/>
  <c r="J29" i="6"/>
  <c r="J30" i="6"/>
  <c r="J31" i="6"/>
  <c r="K31" i="6" s="1"/>
  <c r="J32" i="6"/>
  <c r="J33" i="6"/>
  <c r="J34" i="6"/>
  <c r="J35" i="6"/>
  <c r="K35" i="6" s="1"/>
  <c r="J36" i="6"/>
  <c r="J37" i="6"/>
  <c r="J38" i="6"/>
  <c r="J39" i="6"/>
  <c r="K39" i="6" s="1"/>
  <c r="J40" i="6"/>
  <c r="J41" i="6"/>
  <c r="J42" i="6"/>
  <c r="J43" i="6"/>
  <c r="K43" i="6" s="1"/>
  <c r="J44" i="6"/>
  <c r="J45" i="6"/>
  <c r="J46" i="6"/>
  <c r="J47" i="6"/>
  <c r="K47" i="6" s="1"/>
  <c r="J48" i="6"/>
  <c r="J49" i="6"/>
  <c r="J50" i="6"/>
  <c r="J51" i="6"/>
  <c r="K51" i="6" s="1"/>
  <c r="J52" i="6"/>
  <c r="J53" i="6"/>
  <c r="J54" i="6"/>
  <c r="J55" i="6"/>
  <c r="K55" i="6" s="1"/>
  <c r="J56" i="6"/>
  <c r="J57" i="6"/>
  <c r="J58" i="6"/>
  <c r="J59" i="6"/>
  <c r="K59" i="6" s="1"/>
  <c r="J60" i="6"/>
  <c r="J61" i="6"/>
  <c r="J62" i="6"/>
  <c r="J63" i="6"/>
  <c r="K63" i="6" s="1"/>
  <c r="J64" i="6"/>
  <c r="J65" i="6"/>
  <c r="J66" i="6"/>
  <c r="J67" i="6"/>
  <c r="K67" i="6" s="1"/>
  <c r="J68" i="6"/>
  <c r="J69" i="6"/>
  <c r="J70" i="6"/>
  <c r="J71" i="6"/>
  <c r="K71" i="6" s="1"/>
  <c r="J72" i="6"/>
  <c r="J73" i="6"/>
  <c r="J74" i="6"/>
  <c r="J75" i="6"/>
  <c r="K75" i="6" s="1"/>
  <c r="J76" i="6"/>
  <c r="J77" i="6"/>
  <c r="J78" i="6"/>
  <c r="J79" i="6"/>
  <c r="K79" i="6" s="1"/>
  <c r="J80" i="6"/>
  <c r="J81" i="6"/>
  <c r="J82" i="6"/>
  <c r="J83" i="6"/>
  <c r="K83" i="6" s="1"/>
  <c r="J84" i="6"/>
  <c r="J85" i="6"/>
  <c r="J86" i="6"/>
  <c r="J87" i="6"/>
  <c r="K87" i="6" s="1"/>
  <c r="J88" i="6"/>
  <c r="J89" i="6"/>
  <c r="J90" i="6"/>
  <c r="J91" i="6"/>
  <c r="K91" i="6" s="1"/>
  <c r="J92" i="6"/>
  <c r="J93" i="6"/>
  <c r="J94" i="6"/>
  <c r="J95" i="6"/>
  <c r="K95" i="6" s="1"/>
  <c r="J96" i="6"/>
  <c r="J97" i="6"/>
  <c r="J98" i="6"/>
  <c r="J99" i="6"/>
  <c r="K99" i="6" s="1"/>
  <c r="J100" i="6"/>
  <c r="J101" i="6"/>
  <c r="J102" i="6"/>
  <c r="J103" i="6"/>
  <c r="K103" i="6" s="1"/>
  <c r="J104" i="6"/>
  <c r="J105" i="6"/>
  <c r="J106" i="6"/>
  <c r="J107" i="6"/>
  <c r="K107" i="6" s="1"/>
  <c r="J108" i="6"/>
  <c r="J109" i="6"/>
  <c r="J110" i="6"/>
  <c r="J111" i="6"/>
  <c r="K111" i="6" s="1"/>
  <c r="J112" i="6"/>
  <c r="J113" i="6"/>
  <c r="J114" i="6"/>
  <c r="J115" i="6"/>
  <c r="K115" i="6" s="1"/>
  <c r="J116" i="6"/>
  <c r="J117" i="6"/>
  <c r="J118" i="6"/>
  <c r="J119" i="6"/>
  <c r="K119" i="6" s="1"/>
  <c r="J120" i="6"/>
  <c r="J121" i="6"/>
  <c r="J122" i="6"/>
  <c r="J123" i="6"/>
  <c r="K123" i="6" s="1"/>
  <c r="J124" i="6"/>
  <c r="J125" i="6"/>
  <c r="J126" i="6"/>
  <c r="J127" i="6"/>
  <c r="K127" i="6" s="1"/>
  <c r="J128" i="6"/>
  <c r="J129" i="6"/>
  <c r="J130" i="6"/>
  <c r="J131" i="6"/>
  <c r="K131" i="6" s="1"/>
  <c r="J132" i="6"/>
  <c r="J133" i="6"/>
  <c r="J134" i="6"/>
  <c r="J135" i="6"/>
  <c r="K135" i="6" s="1"/>
  <c r="J136" i="6"/>
  <c r="J137" i="6"/>
  <c r="J138" i="6"/>
  <c r="J139" i="6"/>
  <c r="K139" i="6" s="1"/>
  <c r="J140" i="6"/>
  <c r="J141" i="6"/>
  <c r="J142" i="6"/>
  <c r="J143" i="6"/>
  <c r="K143" i="6" s="1"/>
  <c r="J144" i="6"/>
  <c r="J145" i="6"/>
  <c r="J146" i="6"/>
  <c r="J147" i="6"/>
  <c r="K147" i="6" s="1"/>
  <c r="J148" i="6"/>
  <c r="J149" i="6"/>
  <c r="J150" i="6"/>
  <c r="J151" i="6"/>
  <c r="K151" i="6" s="1"/>
  <c r="J152" i="6"/>
  <c r="J153" i="6"/>
  <c r="J154" i="6"/>
  <c r="J155" i="6"/>
  <c r="K155" i="6" s="1"/>
  <c r="J156" i="6"/>
  <c r="J157" i="6"/>
  <c r="J158" i="6"/>
  <c r="J163" i="6"/>
  <c r="K163" i="6" s="1"/>
  <c r="J164" i="6"/>
  <c r="J165" i="6"/>
  <c r="J166" i="6"/>
  <c r="J167" i="6"/>
  <c r="K167" i="6" s="1"/>
  <c r="J168" i="6"/>
  <c r="J169" i="6"/>
  <c r="J170" i="6"/>
  <c r="J171" i="6"/>
  <c r="K171" i="6" s="1"/>
  <c r="J172" i="6"/>
  <c r="J173" i="6"/>
  <c r="J174" i="6"/>
  <c r="J175" i="6"/>
  <c r="K175" i="6" s="1"/>
  <c r="J176" i="6"/>
  <c r="J177" i="6"/>
  <c r="J178" i="6"/>
  <c r="J179" i="6"/>
  <c r="K179" i="6" s="1"/>
  <c r="J180" i="6"/>
  <c r="J181" i="6"/>
  <c r="J182" i="6"/>
  <c r="J183" i="6"/>
  <c r="K183" i="6" s="1"/>
  <c r="J184" i="6"/>
  <c r="J185" i="6"/>
  <c r="J186" i="6"/>
  <c r="J187" i="6"/>
  <c r="K187" i="6" s="1"/>
  <c r="J188" i="6"/>
  <c r="J189" i="6"/>
  <c r="J190" i="6"/>
  <c r="J191" i="6"/>
  <c r="K191" i="6" s="1"/>
  <c r="J192" i="6"/>
  <c r="J193" i="6"/>
  <c r="J194" i="6"/>
  <c r="J195" i="6"/>
  <c r="K195" i="6" s="1"/>
  <c r="J196" i="6"/>
  <c r="J197" i="6"/>
  <c r="J198" i="6"/>
  <c r="J199" i="6"/>
  <c r="K199" i="6" s="1"/>
  <c r="J200" i="6"/>
  <c r="J201" i="6"/>
  <c r="J202" i="6"/>
  <c r="J203" i="6"/>
  <c r="K203" i="6" s="1"/>
  <c r="J204" i="6"/>
  <c r="J205" i="6"/>
  <c r="J206" i="6"/>
  <c r="J207" i="6"/>
  <c r="K207" i="6" s="1"/>
  <c r="J208" i="6"/>
  <c r="J209" i="6"/>
  <c r="J210" i="6"/>
  <c r="J211" i="6"/>
  <c r="K211" i="6" s="1"/>
  <c r="J212" i="6"/>
  <c r="J213" i="6"/>
  <c r="J214" i="6"/>
  <c r="J215" i="6"/>
  <c r="K215" i="6" s="1"/>
  <c r="J216" i="6"/>
  <c r="J217" i="6"/>
  <c r="J218" i="6"/>
  <c r="J219" i="6"/>
  <c r="K219" i="6" s="1"/>
  <c r="J220" i="6"/>
  <c r="J221" i="6"/>
  <c r="J222" i="6"/>
  <c r="J223" i="6"/>
  <c r="K223" i="6" s="1"/>
  <c r="J224" i="6"/>
  <c r="J225" i="6"/>
  <c r="J226" i="6"/>
  <c r="J227" i="6"/>
  <c r="K227" i="6" s="1"/>
  <c r="J228" i="6"/>
  <c r="J229" i="6"/>
  <c r="J230" i="6"/>
  <c r="J231" i="6"/>
  <c r="K231" i="6" s="1"/>
  <c r="J232" i="6"/>
  <c r="J233" i="6"/>
  <c r="J234" i="6"/>
  <c r="J235" i="6"/>
  <c r="K235" i="6" s="1"/>
  <c r="J236" i="6"/>
  <c r="J237" i="6"/>
  <c r="J238" i="6"/>
  <c r="J239" i="6"/>
  <c r="K239" i="6" s="1"/>
  <c r="J240" i="6"/>
  <c r="J241" i="6"/>
  <c r="J242" i="6"/>
  <c r="J243" i="6"/>
  <c r="K243" i="6" s="1"/>
  <c r="J244" i="6"/>
  <c r="J245" i="6"/>
  <c r="J246" i="6"/>
  <c r="J247" i="6"/>
  <c r="K247" i="6" s="1"/>
  <c r="J248" i="6"/>
  <c r="J249" i="6"/>
  <c r="J250" i="6"/>
  <c r="J251" i="6"/>
  <c r="K251" i="6" s="1"/>
  <c r="J252" i="6"/>
  <c r="J253" i="6"/>
  <c r="J254" i="6"/>
  <c r="J255" i="6"/>
  <c r="K255" i="6" s="1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" i="6"/>
  <c r="K2" i="6" s="1"/>
  <c r="J3" i="5"/>
  <c r="J4" i="5"/>
  <c r="K4" i="5" s="1"/>
  <c r="J5" i="5"/>
  <c r="J6" i="5"/>
  <c r="J7" i="5"/>
  <c r="J8" i="5"/>
  <c r="K8" i="5" s="1"/>
  <c r="J9" i="5"/>
  <c r="J10" i="5"/>
  <c r="J11" i="5"/>
  <c r="J12" i="5"/>
  <c r="K12" i="5" s="1"/>
  <c r="J13" i="5"/>
  <c r="J14" i="5"/>
  <c r="J15" i="5"/>
  <c r="J16" i="5"/>
  <c r="K16" i="5" s="1"/>
  <c r="J17" i="5"/>
  <c r="K18" i="5" s="1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2" i="5"/>
  <c r="K2" i="5" s="1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9" i="4"/>
  <c r="K39" i="4" s="1"/>
  <c r="J40" i="4"/>
  <c r="J41" i="4"/>
  <c r="J42" i="4"/>
  <c r="K42" i="4" s="1"/>
  <c r="J43" i="4"/>
  <c r="J45" i="4"/>
  <c r="K45" i="4" s="1"/>
  <c r="J46" i="4"/>
  <c r="J47" i="4"/>
  <c r="K47" i="4" s="1"/>
  <c r="J48" i="4"/>
  <c r="J49" i="4"/>
  <c r="J50" i="4"/>
  <c r="J51" i="4"/>
  <c r="K51" i="4" s="1"/>
  <c r="J52" i="4"/>
  <c r="J53" i="4"/>
  <c r="J54" i="4"/>
  <c r="J55" i="4"/>
  <c r="K55" i="4" s="1"/>
  <c r="J56" i="4"/>
  <c r="J57" i="4"/>
  <c r="J58" i="4"/>
  <c r="J60" i="4"/>
  <c r="K60" i="4" s="1"/>
  <c r="J61" i="4"/>
  <c r="J64" i="4"/>
  <c r="K64" i="4" s="1"/>
  <c r="J65" i="4"/>
  <c r="J66" i="4"/>
  <c r="K66" i="4" s="1"/>
  <c r="J67" i="4"/>
  <c r="J69" i="4"/>
  <c r="K69" i="4" s="1"/>
  <c r="J70" i="4"/>
  <c r="J71" i="4"/>
  <c r="K71" i="4" s="1"/>
  <c r="J72" i="4"/>
  <c r="J73" i="4"/>
  <c r="J74" i="4"/>
  <c r="J75" i="4"/>
  <c r="K75" i="4" s="1"/>
  <c r="J76" i="4"/>
  <c r="J77" i="4"/>
  <c r="J78" i="4"/>
  <c r="J79" i="4"/>
  <c r="K79" i="4" s="1"/>
  <c r="J80" i="4"/>
  <c r="J81" i="4"/>
  <c r="K81" i="4" s="1"/>
  <c r="J82" i="4"/>
  <c r="J83" i="4"/>
  <c r="K83" i="4" s="1"/>
  <c r="J84" i="4"/>
  <c r="J85" i="4"/>
  <c r="J86" i="4"/>
  <c r="J87" i="4"/>
  <c r="J88" i="4"/>
  <c r="J90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2" i="4"/>
  <c r="K2" i="4" s="1"/>
  <c r="K3" i="2"/>
  <c r="L3" i="2" s="1"/>
  <c r="K4" i="2"/>
  <c r="L4" i="2" s="1"/>
  <c r="K5" i="2"/>
  <c r="K6" i="2"/>
  <c r="L6" i="2" s="1"/>
  <c r="K7" i="2"/>
  <c r="L7" i="2" s="1"/>
  <c r="K8" i="2"/>
  <c r="L8" i="2" s="1"/>
  <c r="K9" i="2"/>
  <c r="K10" i="2"/>
  <c r="L10" i="2" s="1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K18" i="2"/>
  <c r="L18" i="2" s="1"/>
  <c r="K19" i="2"/>
  <c r="L19" i="2" s="1"/>
  <c r="K20" i="2"/>
  <c r="L20" i="2" s="1"/>
  <c r="K21" i="2"/>
  <c r="K22" i="2"/>
  <c r="L22" i="2" s="1"/>
  <c r="K23" i="2"/>
  <c r="L23" i="2" s="1"/>
  <c r="K24" i="2"/>
  <c r="L24" i="2" s="1"/>
  <c r="K25" i="2"/>
  <c r="K26" i="2"/>
  <c r="L26" i="2" s="1"/>
  <c r="K27" i="2"/>
  <c r="L27" i="2" s="1"/>
  <c r="K28" i="2"/>
  <c r="L28" i="2" s="1"/>
  <c r="K29" i="2"/>
  <c r="K30" i="2"/>
  <c r="L30" i="2" s="1"/>
  <c r="K31" i="2"/>
  <c r="L31" i="2" s="1"/>
  <c r="K32" i="2"/>
  <c r="L32" i="2" s="1"/>
  <c r="K33" i="2"/>
  <c r="K34" i="2"/>
  <c r="L34" i="2" s="1"/>
  <c r="K35" i="2"/>
  <c r="L35" i="2" s="1"/>
  <c r="K36" i="2"/>
  <c r="L36" i="2" s="1"/>
  <c r="K37" i="2"/>
  <c r="K38" i="2"/>
  <c r="L38" i="2" s="1"/>
  <c r="K39" i="2"/>
  <c r="L39" i="2" s="1"/>
  <c r="K40" i="2"/>
  <c r="L40" i="2" s="1"/>
  <c r="K41" i="2"/>
  <c r="K42" i="2"/>
  <c r="L42" i="2" s="1"/>
  <c r="K43" i="2"/>
  <c r="L43" i="2" s="1"/>
  <c r="K44" i="2"/>
  <c r="L44" i="2" s="1"/>
  <c r="K45" i="2"/>
  <c r="K46" i="2"/>
  <c r="L46" i="2" s="1"/>
  <c r="K47" i="2"/>
  <c r="L47" i="2" s="1"/>
  <c r="K48" i="2"/>
  <c r="L48" i="2" s="1"/>
  <c r="K49" i="2"/>
  <c r="K50" i="2"/>
  <c r="L50" i="2" s="1"/>
  <c r="K51" i="2"/>
  <c r="L51" i="2" s="1"/>
  <c r="K52" i="2"/>
  <c r="L52" i="2" s="1"/>
  <c r="K53" i="2"/>
  <c r="K54" i="2"/>
  <c r="L54" i="2" s="1"/>
  <c r="K55" i="2"/>
  <c r="L55" i="2" s="1"/>
  <c r="K56" i="2"/>
  <c r="L56" i="2" s="1"/>
  <c r="K57" i="2"/>
  <c r="K58" i="2"/>
  <c r="L58" i="2" s="1"/>
  <c r="K59" i="2"/>
  <c r="L59" i="2" s="1"/>
  <c r="K60" i="2"/>
  <c r="L60" i="2" s="1"/>
  <c r="K61" i="2"/>
  <c r="K62" i="2"/>
  <c r="L62" i="2" s="1"/>
  <c r="K63" i="2"/>
  <c r="L63" i="2" s="1"/>
  <c r="K64" i="2"/>
  <c r="L64" i="2" s="1"/>
  <c r="K65" i="2"/>
  <c r="K66" i="2"/>
  <c r="L66" i="2" s="1"/>
  <c r="K67" i="2"/>
  <c r="L67" i="2" s="1"/>
  <c r="K68" i="2"/>
  <c r="L68" i="2" s="1"/>
  <c r="K69" i="2"/>
  <c r="K70" i="2"/>
  <c r="L70" i="2" s="1"/>
  <c r="K71" i="2"/>
  <c r="L71" i="2" s="1"/>
  <c r="K72" i="2"/>
  <c r="L72" i="2" s="1"/>
  <c r="K73" i="2"/>
  <c r="K74" i="2"/>
  <c r="L74" i="2" s="1"/>
  <c r="K75" i="2"/>
  <c r="L75" i="2" s="1"/>
  <c r="K76" i="2"/>
  <c r="L76" i="2" s="1"/>
  <c r="K77" i="2"/>
  <c r="K78" i="2"/>
  <c r="L78" i="2" s="1"/>
  <c r="K79" i="2"/>
  <c r="L79" i="2" s="1"/>
  <c r="K80" i="2"/>
  <c r="L80" i="2" s="1"/>
  <c r="K81" i="2"/>
  <c r="K86" i="2"/>
  <c r="L86" i="2" s="1"/>
  <c r="K87" i="2"/>
  <c r="L87" i="2" s="1"/>
  <c r="K88" i="2"/>
  <c r="L88" i="2" s="1"/>
  <c r="K89" i="2"/>
  <c r="K90" i="2"/>
  <c r="L90" i="2" s="1"/>
  <c r="K91" i="2"/>
  <c r="L91" i="2" s="1"/>
  <c r="K92" i="2"/>
  <c r="L92" i="2" s="1"/>
  <c r="K93" i="2"/>
  <c r="K94" i="2"/>
  <c r="L94" i="2" s="1"/>
  <c r="K95" i="2"/>
  <c r="L95" i="2" s="1"/>
  <c r="K96" i="2"/>
  <c r="L96" i="2" s="1"/>
  <c r="K97" i="2"/>
  <c r="K98" i="2"/>
  <c r="L98" i="2" s="1"/>
  <c r="K99" i="2"/>
  <c r="L99" i="2" s="1"/>
  <c r="K100" i="2"/>
  <c r="L100" i="2" s="1"/>
  <c r="K101" i="2"/>
  <c r="K102" i="2"/>
  <c r="L102" i="2" s="1"/>
  <c r="K103" i="2"/>
  <c r="L103" i="2" s="1"/>
  <c r="K104" i="2"/>
  <c r="L104" i="2" s="1"/>
  <c r="K105" i="2"/>
  <c r="K106" i="2"/>
  <c r="L106" i="2" s="1"/>
  <c r="K107" i="2"/>
  <c r="L107" i="2" s="1"/>
  <c r="K108" i="2"/>
  <c r="L108" i="2" s="1"/>
  <c r="K109" i="2"/>
  <c r="K110" i="2"/>
  <c r="L110" i="2" s="1"/>
  <c r="K111" i="2"/>
  <c r="L111" i="2" s="1"/>
  <c r="K112" i="2"/>
  <c r="L112" i="2" s="1"/>
  <c r="K113" i="2"/>
  <c r="K114" i="2"/>
  <c r="L114" i="2" s="1"/>
  <c r="K115" i="2"/>
  <c r="L115" i="2" s="1"/>
  <c r="K116" i="2"/>
  <c r="L116" i="2" s="1"/>
  <c r="K117" i="2"/>
  <c r="K118" i="2"/>
  <c r="L118" i="2" s="1"/>
  <c r="K119" i="2"/>
  <c r="L119" i="2" s="1"/>
  <c r="K120" i="2"/>
  <c r="L120" i="2" s="1"/>
  <c r="K121" i="2"/>
  <c r="K122" i="2"/>
  <c r="L122" i="2" s="1"/>
  <c r="K123" i="2"/>
  <c r="L123" i="2" s="1"/>
  <c r="K124" i="2"/>
  <c r="L124" i="2" s="1"/>
  <c r="K125" i="2"/>
  <c r="K126" i="2"/>
  <c r="L126" i="2" s="1"/>
  <c r="K127" i="2"/>
  <c r="L127" i="2" s="1"/>
  <c r="K128" i="2"/>
  <c r="L128" i="2" s="1"/>
  <c r="K129" i="2"/>
  <c r="K130" i="2"/>
  <c r="L130" i="2" s="1"/>
  <c r="K131" i="2"/>
  <c r="L131" i="2" s="1"/>
  <c r="K132" i="2"/>
  <c r="L132" i="2" s="1"/>
  <c r="K133" i="2"/>
  <c r="K134" i="2"/>
  <c r="L134" i="2" s="1"/>
  <c r="K135" i="2"/>
  <c r="L135" i="2" s="1"/>
  <c r="K136" i="2"/>
  <c r="L136" i="2" s="1"/>
  <c r="K137" i="2"/>
  <c r="K138" i="2"/>
  <c r="L138" i="2" s="1"/>
  <c r="K139" i="2"/>
  <c r="L139" i="2" s="1"/>
  <c r="K140" i="2"/>
  <c r="L140" i="2" s="1"/>
  <c r="K141" i="2"/>
  <c r="K142" i="2"/>
  <c r="L142" i="2" s="1"/>
  <c r="K143" i="2"/>
  <c r="L143" i="2" s="1"/>
  <c r="K144" i="2"/>
  <c r="L144" i="2" s="1"/>
  <c r="K145" i="2"/>
  <c r="K146" i="2"/>
  <c r="L146" i="2" s="1"/>
  <c r="K147" i="2"/>
  <c r="L147" i="2" s="1"/>
  <c r="K148" i="2"/>
  <c r="L148" i="2" s="1"/>
  <c r="K149" i="2"/>
  <c r="K150" i="2"/>
  <c r="L150" i="2" s="1"/>
  <c r="K151" i="2"/>
  <c r="L151" i="2" s="1"/>
  <c r="K152" i="2"/>
  <c r="L152" i="2" s="1"/>
  <c r="K153" i="2"/>
  <c r="K154" i="2"/>
  <c r="L154" i="2" s="1"/>
  <c r="K155" i="2"/>
  <c r="L155" i="2" s="1"/>
  <c r="K156" i="2"/>
  <c r="L156" i="2" s="1"/>
  <c r="K157" i="2"/>
  <c r="K158" i="2"/>
  <c r="L158" i="2" s="1"/>
  <c r="K159" i="2"/>
  <c r="L159" i="2" s="1"/>
  <c r="K160" i="2"/>
  <c r="L160" i="2" s="1"/>
  <c r="K161" i="2"/>
  <c r="K162" i="2"/>
  <c r="L162" i="2" s="1"/>
  <c r="K163" i="2"/>
  <c r="L163" i="2" s="1"/>
  <c r="K164" i="2"/>
  <c r="L164" i="2" s="1"/>
  <c r="K165" i="2"/>
  <c r="K166" i="2"/>
  <c r="L166" i="2" s="1"/>
  <c r="K167" i="2"/>
  <c r="L167" i="2" s="1"/>
  <c r="K168" i="2"/>
  <c r="L168" i="2" s="1"/>
  <c r="K169" i="2"/>
  <c r="K170" i="2"/>
  <c r="L170" i="2" s="1"/>
  <c r="K171" i="2"/>
  <c r="L171" i="2" s="1"/>
  <c r="K172" i="2"/>
  <c r="L172" i="2" s="1"/>
  <c r="K173" i="2"/>
  <c r="K174" i="2"/>
  <c r="L174" i="2" s="1"/>
  <c r="K175" i="2"/>
  <c r="L175" i="2" s="1"/>
  <c r="K176" i="2"/>
  <c r="L176" i="2" s="1"/>
  <c r="K177" i="2"/>
  <c r="K178" i="2"/>
  <c r="L178" i="2" s="1"/>
  <c r="K179" i="2"/>
  <c r="L179" i="2" s="1"/>
  <c r="K180" i="2"/>
  <c r="L180" i="2" s="1"/>
  <c r="K181" i="2"/>
  <c r="K182" i="2"/>
  <c r="L182" i="2" s="1"/>
  <c r="K183" i="2"/>
  <c r="L183" i="2" s="1"/>
  <c r="K184" i="2"/>
  <c r="L184" i="2" s="1"/>
  <c r="K185" i="2"/>
  <c r="K186" i="2"/>
  <c r="L186" i="2" s="1"/>
  <c r="K187" i="2"/>
  <c r="K189" i="2"/>
  <c r="L189" i="2" s="1"/>
  <c r="K190" i="2"/>
  <c r="K191" i="2"/>
  <c r="L191" i="2" s="1"/>
  <c r="K192" i="2"/>
  <c r="L192" i="2" s="1"/>
  <c r="K193" i="2"/>
  <c r="L193" i="2" s="1"/>
  <c r="K194" i="2"/>
  <c r="K195" i="2"/>
  <c r="L195" i="2" s="1"/>
  <c r="K196" i="2"/>
  <c r="L196" i="2" s="1"/>
  <c r="K197" i="2"/>
  <c r="L197" i="2" s="1"/>
  <c r="K198" i="2"/>
  <c r="K199" i="2"/>
  <c r="L199" i="2" s="1"/>
  <c r="K200" i="2"/>
  <c r="L200" i="2" s="1"/>
  <c r="K201" i="2"/>
  <c r="K204" i="2"/>
  <c r="L204" i="2" s="1"/>
  <c r="K205" i="2"/>
  <c r="L205" i="2" s="1"/>
  <c r="K206" i="2"/>
  <c r="L206" i="2" s="1"/>
  <c r="K207" i="2"/>
  <c r="L207" i="2" s="1"/>
  <c r="K208" i="2"/>
  <c r="K209" i="2"/>
  <c r="L209" i="2" s="1"/>
  <c r="K210" i="2"/>
  <c r="L210" i="2" s="1"/>
  <c r="K211" i="2"/>
  <c r="L211" i="2" s="1"/>
  <c r="K212" i="2"/>
  <c r="K213" i="2"/>
  <c r="L213" i="2" s="1"/>
  <c r="K214" i="2"/>
  <c r="L214" i="2" s="1"/>
  <c r="K215" i="2"/>
  <c r="L215" i="2" s="1"/>
  <c r="K216" i="2"/>
  <c r="K217" i="2"/>
  <c r="L217" i="2" s="1"/>
  <c r="K218" i="2"/>
  <c r="L218" i="2" s="1"/>
  <c r="K219" i="2"/>
  <c r="L219" i="2" s="1"/>
  <c r="K220" i="2"/>
  <c r="K221" i="2"/>
  <c r="L221" i="2" s="1"/>
  <c r="K222" i="2"/>
  <c r="L222" i="2" s="1"/>
  <c r="K223" i="2"/>
  <c r="L223" i="2" s="1"/>
  <c r="K224" i="2"/>
  <c r="K225" i="2"/>
  <c r="K228" i="2"/>
  <c r="L228" i="2" s="1"/>
  <c r="K229" i="2"/>
  <c r="L229" i="2" s="1"/>
  <c r="K230" i="2"/>
  <c r="K231" i="2"/>
  <c r="L231" i="2" s="1"/>
  <c r="K232" i="2"/>
  <c r="L232" i="2" s="1"/>
  <c r="K233" i="2"/>
  <c r="L233" i="2" s="1"/>
  <c r="K234" i="2"/>
  <c r="K235" i="2"/>
  <c r="L235" i="2" s="1"/>
  <c r="K236" i="2"/>
  <c r="L236" i="2" s="1"/>
  <c r="K237" i="2"/>
  <c r="L237" i="2" s="1"/>
  <c r="K238" i="2"/>
  <c r="K239" i="2"/>
  <c r="L239" i="2" s="1"/>
  <c r="K240" i="2"/>
  <c r="L240" i="2" s="1"/>
  <c r="K241" i="2"/>
  <c r="L241" i="2" s="1"/>
  <c r="K242" i="2"/>
  <c r="K243" i="2"/>
  <c r="L243" i="2" s="1"/>
  <c r="K244" i="2"/>
  <c r="L244" i="2" s="1"/>
  <c r="K245" i="2"/>
  <c r="L245" i="2" s="1"/>
  <c r="K246" i="2"/>
  <c r="K247" i="2"/>
  <c r="L247" i="2" s="1"/>
  <c r="K248" i="2"/>
  <c r="L248" i="2" s="1"/>
  <c r="K249" i="2"/>
  <c r="L249" i="2" s="1"/>
  <c r="K250" i="2"/>
  <c r="K251" i="2"/>
  <c r="L251" i="2" s="1"/>
  <c r="K252" i="2"/>
  <c r="L252" i="2" s="1"/>
  <c r="K253" i="2"/>
  <c r="L253" i="2" s="1"/>
  <c r="K254" i="2"/>
  <c r="K255" i="2"/>
  <c r="L255" i="2" s="1"/>
  <c r="K256" i="2"/>
  <c r="L256" i="2" s="1"/>
  <c r="K257" i="2"/>
  <c r="L257" i="2" s="1"/>
  <c r="K258" i="2"/>
  <c r="K259" i="2"/>
  <c r="L259" i="2" s="1"/>
  <c r="K260" i="2"/>
  <c r="L260" i="2" s="1"/>
  <c r="K261" i="2"/>
  <c r="L261" i="2" s="1"/>
  <c r="K262" i="2"/>
  <c r="K263" i="2"/>
  <c r="L263" i="2" s="1"/>
  <c r="K264" i="2"/>
  <c r="L264" i="2" s="1"/>
  <c r="K265" i="2"/>
  <c r="L265" i="2" s="1"/>
  <c r="K266" i="2"/>
  <c r="K267" i="2"/>
  <c r="L267" i="2" s="1"/>
  <c r="K268" i="2"/>
  <c r="L268" i="2" s="1"/>
  <c r="K269" i="2"/>
  <c r="L269" i="2" s="1"/>
  <c r="K270" i="2"/>
  <c r="K271" i="2"/>
  <c r="L271" i="2" s="1"/>
  <c r="K272" i="2"/>
  <c r="L272" i="2" s="1"/>
  <c r="K273" i="2"/>
  <c r="L273" i="2" s="1"/>
  <c r="K274" i="2"/>
  <c r="K277" i="2"/>
  <c r="L277" i="2" s="1"/>
  <c r="K278" i="2"/>
  <c r="L278" i="2" s="1"/>
  <c r="K279" i="2"/>
  <c r="L279" i="2" s="1"/>
  <c r="K280" i="2"/>
  <c r="K281" i="2"/>
  <c r="L281" i="2" s="1"/>
  <c r="K282" i="2"/>
  <c r="L282" i="2" s="1"/>
  <c r="K283" i="2"/>
  <c r="L283" i="2" s="1"/>
  <c r="K284" i="2"/>
  <c r="K285" i="2"/>
  <c r="L285" i="2" s="1"/>
  <c r="K286" i="2"/>
  <c r="L286" i="2" s="1"/>
  <c r="K287" i="2"/>
  <c r="L287" i="2" s="1"/>
  <c r="K288" i="2"/>
  <c r="K289" i="2"/>
  <c r="L289" i="2" s="1"/>
  <c r="K290" i="2"/>
  <c r="L290" i="2" s="1"/>
  <c r="K291" i="2"/>
  <c r="L291" i="2" s="1"/>
  <c r="K292" i="2"/>
  <c r="K293" i="2"/>
  <c r="L293" i="2" s="1"/>
  <c r="K294" i="2"/>
  <c r="L294" i="2" s="1"/>
  <c r="K295" i="2"/>
  <c r="L295" i="2" s="1"/>
  <c r="K296" i="2"/>
  <c r="K297" i="2"/>
  <c r="L297" i="2" s="1"/>
  <c r="K298" i="2"/>
  <c r="L298" i="2" s="1"/>
  <c r="K299" i="2"/>
  <c r="L299" i="2" s="1"/>
  <c r="K300" i="2"/>
  <c r="K2" i="2"/>
  <c r="L2" i="2" s="1"/>
  <c r="J3" i="1"/>
  <c r="K3" i="1" s="1"/>
  <c r="J4" i="1"/>
  <c r="K4" i="1" s="1"/>
  <c r="J5" i="1"/>
  <c r="J6" i="1"/>
  <c r="K6" i="1" s="1"/>
  <c r="J7" i="1"/>
  <c r="K7" i="1" s="1"/>
  <c r="J8" i="1"/>
  <c r="K8" i="1" s="1"/>
  <c r="J9" i="1"/>
  <c r="J10" i="1"/>
  <c r="K10" i="1" s="1"/>
  <c r="J11" i="1"/>
  <c r="K11" i="1" s="1"/>
  <c r="K82" i="4" l="1"/>
  <c r="K78" i="4"/>
  <c r="K74" i="4"/>
  <c r="K70" i="4"/>
  <c r="K65" i="4"/>
  <c r="K80" i="4"/>
  <c r="K77" i="4"/>
  <c r="K73" i="4"/>
  <c r="K57" i="4"/>
  <c r="K76" i="4"/>
  <c r="K72" i="4"/>
  <c r="K58" i="4"/>
  <c r="K59" i="4"/>
  <c r="K67" i="4"/>
  <c r="K68" i="4"/>
  <c r="K61" i="4"/>
  <c r="K62" i="4"/>
  <c r="K56" i="4"/>
  <c r="K54" i="4"/>
  <c r="K50" i="4"/>
  <c r="K46" i="4"/>
  <c r="K41" i="4"/>
  <c r="K34" i="4"/>
  <c r="K30" i="4"/>
  <c r="K26" i="4"/>
  <c r="K22" i="4"/>
  <c r="K18" i="4"/>
  <c r="K14" i="4"/>
  <c r="K10" i="4"/>
  <c r="K6" i="4"/>
  <c r="K17" i="5"/>
  <c r="K53" i="4"/>
  <c r="K49" i="4"/>
  <c r="K40" i="4"/>
  <c r="K33" i="4"/>
  <c r="K25" i="4"/>
  <c r="K21" i="4"/>
  <c r="K17" i="4"/>
  <c r="K13" i="4"/>
  <c r="K9" i="4"/>
  <c r="K5" i="4"/>
  <c r="K52" i="4"/>
  <c r="K48" i="4"/>
  <c r="K43" i="4"/>
  <c r="K44" i="4"/>
  <c r="K35" i="4"/>
  <c r="K36" i="4"/>
  <c r="K32" i="4"/>
  <c r="K31" i="4"/>
  <c r="K28" i="4"/>
  <c r="K24" i="4"/>
  <c r="K20" i="4"/>
  <c r="K16" i="4"/>
  <c r="K12" i="4"/>
  <c r="K8" i="4"/>
  <c r="K4" i="4"/>
  <c r="K5" i="5"/>
  <c r="L201" i="2"/>
  <c r="L202" i="2"/>
  <c r="L187" i="2"/>
  <c r="L188" i="2"/>
  <c r="K16" i="7"/>
  <c r="K17" i="7"/>
  <c r="K3" i="7"/>
  <c r="K29" i="4"/>
  <c r="L225" i="2"/>
  <c r="L226" i="2"/>
  <c r="K9" i="1"/>
  <c r="K5" i="1"/>
  <c r="L300" i="2"/>
  <c r="L296" i="2"/>
  <c r="L292" i="2"/>
  <c r="L288" i="2"/>
  <c r="L284" i="2"/>
  <c r="L280" i="2"/>
  <c r="L274" i="2"/>
  <c r="L275" i="2"/>
  <c r="L270" i="2"/>
  <c r="L266" i="2"/>
  <c r="L262" i="2"/>
  <c r="L258" i="2"/>
  <c r="L254" i="2"/>
  <c r="L250" i="2"/>
  <c r="L246" i="2"/>
  <c r="L242" i="2"/>
  <c r="L238" i="2"/>
  <c r="L234" i="2"/>
  <c r="L230" i="2"/>
  <c r="L224" i="2"/>
  <c r="L220" i="2"/>
  <c r="L216" i="2"/>
  <c r="L212" i="2"/>
  <c r="L208" i="2"/>
  <c r="L198" i="2"/>
  <c r="L194" i="2"/>
  <c r="L190" i="2"/>
  <c r="L185" i="2"/>
  <c r="L181" i="2"/>
  <c r="L177" i="2"/>
  <c r="L173" i="2"/>
  <c r="L169" i="2"/>
  <c r="L165" i="2"/>
  <c r="L161" i="2"/>
  <c r="L157" i="2"/>
  <c r="L153" i="2"/>
  <c r="L149" i="2"/>
  <c r="L145" i="2"/>
  <c r="L141" i="2"/>
  <c r="L137" i="2"/>
  <c r="L133" i="2"/>
  <c r="L129" i="2"/>
  <c r="L125" i="2"/>
  <c r="L121" i="2"/>
  <c r="L117" i="2"/>
  <c r="L113" i="2"/>
  <c r="L109" i="2"/>
  <c r="L105" i="2"/>
  <c r="L101" i="2"/>
  <c r="L97" i="2"/>
  <c r="L93" i="2"/>
  <c r="L89" i="2"/>
  <c r="L81" i="2"/>
  <c r="L82" i="2"/>
  <c r="L77" i="2"/>
  <c r="L73" i="2"/>
  <c r="L69" i="2"/>
  <c r="L65" i="2"/>
  <c r="L61" i="2"/>
  <c r="L57" i="2"/>
  <c r="L53" i="2"/>
  <c r="L49" i="2"/>
  <c r="L45" i="2"/>
  <c r="L41" i="2"/>
  <c r="L37" i="2"/>
  <c r="L33" i="2"/>
  <c r="L29" i="2"/>
  <c r="L25" i="2"/>
  <c r="L21" i="2"/>
  <c r="L17" i="2"/>
  <c r="L13" i="2"/>
  <c r="L9" i="2"/>
  <c r="L5" i="2"/>
  <c r="K27" i="4"/>
  <c r="K23" i="4"/>
  <c r="K19" i="4"/>
  <c r="K15" i="4"/>
  <c r="K11" i="4"/>
  <c r="K7" i="4"/>
  <c r="K3" i="4"/>
  <c r="K44" i="7"/>
  <c r="K40" i="7"/>
  <c r="K36" i="7"/>
  <c r="K32" i="7"/>
  <c r="K28" i="7"/>
  <c r="K24" i="7"/>
  <c r="K20" i="7"/>
  <c r="K14" i="7"/>
  <c r="K10" i="7"/>
  <c r="K6" i="7"/>
  <c r="K253" i="6"/>
  <c r="K245" i="6"/>
  <c r="K217" i="6"/>
  <c r="K4" i="6"/>
  <c r="K257" i="6"/>
  <c r="K249" i="6"/>
  <c r="K241" i="6"/>
  <c r="K237" i="6"/>
  <c r="K233" i="6"/>
  <c r="K229" i="6"/>
  <c r="K225" i="6"/>
  <c r="K221" i="6"/>
  <c r="K213" i="6"/>
  <c r="K209" i="6"/>
  <c r="K205" i="6"/>
  <c r="K201" i="6"/>
  <c r="K197" i="6"/>
  <c r="K193" i="6"/>
  <c r="K189" i="6"/>
  <c r="K185" i="6"/>
  <c r="K181" i="6"/>
  <c r="K177" i="6"/>
  <c r="K173" i="6"/>
  <c r="K169" i="6"/>
  <c r="K165" i="6"/>
  <c r="K157" i="6"/>
  <c r="K153" i="6"/>
  <c r="K149" i="6"/>
  <c r="K145" i="6"/>
  <c r="K141" i="6"/>
  <c r="K137" i="6"/>
  <c r="K133" i="6"/>
  <c r="K129" i="6"/>
  <c r="K125" i="6"/>
  <c r="K121" i="6"/>
  <c r="K117" i="6"/>
  <c r="K113" i="6"/>
  <c r="K109" i="6"/>
  <c r="K105" i="6"/>
  <c r="K101" i="6"/>
  <c r="K97" i="6"/>
  <c r="K93" i="6"/>
  <c r="K89" i="6"/>
  <c r="K85" i="6"/>
  <c r="K81" i="6"/>
  <c r="K77" i="6"/>
  <c r="K73" i="6"/>
  <c r="K69" i="6"/>
  <c r="K65" i="6"/>
  <c r="K61" i="6"/>
  <c r="K57" i="6"/>
  <c r="K53" i="6"/>
  <c r="K49" i="6"/>
  <c r="K45" i="6"/>
  <c r="K41" i="6"/>
  <c r="K37" i="6"/>
  <c r="K33" i="6"/>
  <c r="K29" i="6"/>
  <c r="K25" i="6"/>
  <c r="K21" i="6"/>
  <c r="K17" i="6"/>
  <c r="K13" i="6"/>
  <c r="K9" i="6"/>
  <c r="K5" i="6"/>
  <c r="K158" i="6"/>
  <c r="K159" i="6"/>
  <c r="K254" i="6"/>
  <c r="K250" i="6"/>
  <c r="K246" i="6"/>
  <c r="K242" i="6"/>
  <c r="K238" i="6"/>
  <c r="K234" i="6"/>
  <c r="K230" i="6"/>
  <c r="K226" i="6"/>
  <c r="K222" i="6"/>
  <c r="K218" i="6"/>
  <c r="K214" i="6"/>
  <c r="K210" i="6"/>
  <c r="K206" i="6"/>
  <c r="K202" i="6"/>
  <c r="K198" i="6"/>
  <c r="K194" i="6"/>
  <c r="K190" i="6"/>
  <c r="K186" i="6"/>
  <c r="K182" i="6"/>
  <c r="K178" i="6"/>
  <c r="K174" i="6"/>
  <c r="K170" i="6"/>
  <c r="K166" i="6"/>
  <c r="K154" i="6"/>
  <c r="K150" i="6"/>
  <c r="K146" i="6"/>
  <c r="K142" i="6"/>
  <c r="K138" i="6"/>
  <c r="K134" i="6"/>
  <c r="K130" i="6"/>
  <c r="K126" i="6"/>
  <c r="K122" i="6"/>
  <c r="K118" i="6"/>
  <c r="K114" i="6"/>
  <c r="K110" i="6"/>
  <c r="K106" i="6"/>
  <c r="K102" i="6"/>
  <c r="K98" i="6"/>
  <c r="K94" i="6"/>
  <c r="K90" i="6"/>
  <c r="K86" i="6"/>
  <c r="K82" i="6"/>
  <c r="K78" i="6"/>
  <c r="K74" i="6"/>
  <c r="K70" i="6"/>
  <c r="K66" i="6"/>
  <c r="K62" i="6"/>
  <c r="K58" i="6"/>
  <c r="K54" i="6"/>
  <c r="K50" i="6"/>
  <c r="K46" i="6"/>
  <c r="K42" i="6"/>
  <c r="K38" i="6"/>
  <c r="K34" i="6"/>
  <c r="K30" i="6"/>
  <c r="K26" i="6"/>
  <c r="K22" i="6"/>
  <c r="K18" i="6"/>
  <c r="K14" i="6"/>
  <c r="K10" i="6"/>
  <c r="K6" i="6"/>
  <c r="K3" i="6"/>
  <c r="K256" i="6"/>
  <c r="K252" i="6"/>
  <c r="K248" i="6"/>
  <c r="K244" i="6"/>
  <c r="K240" i="6"/>
  <c r="K236" i="6"/>
  <c r="K232" i="6"/>
  <c r="K228" i="6"/>
  <c r="K224" i="6"/>
  <c r="K220" i="6"/>
  <c r="K216" i="6"/>
  <c r="K212" i="6"/>
  <c r="K208" i="6"/>
  <c r="K204" i="6"/>
  <c r="K200" i="6"/>
  <c r="K196" i="6"/>
  <c r="K192" i="6"/>
  <c r="K188" i="6"/>
  <c r="K184" i="6"/>
  <c r="K180" i="6"/>
  <c r="K176" i="6"/>
  <c r="K172" i="6"/>
  <c r="K168" i="6"/>
  <c r="K164" i="6"/>
  <c r="K156" i="6"/>
  <c r="K152" i="6"/>
  <c r="K148" i="6"/>
  <c r="K144" i="6"/>
  <c r="K140" i="6"/>
  <c r="K136" i="6"/>
  <c r="K132" i="6"/>
  <c r="K128" i="6"/>
  <c r="K124" i="6"/>
  <c r="K120" i="6"/>
  <c r="K116" i="6"/>
  <c r="K112" i="6"/>
  <c r="K108" i="6"/>
  <c r="K104" i="6"/>
  <c r="K100" i="6"/>
  <c r="K96" i="6"/>
  <c r="K92" i="6"/>
  <c r="K88" i="6"/>
  <c r="K84" i="6"/>
  <c r="K80" i="6"/>
  <c r="K76" i="6"/>
  <c r="K72" i="6"/>
  <c r="K68" i="6"/>
  <c r="K64" i="6"/>
  <c r="K60" i="6"/>
  <c r="K56" i="6"/>
  <c r="K52" i="6"/>
  <c r="K48" i="6"/>
  <c r="K44" i="6"/>
  <c r="K40" i="6"/>
  <c r="K36" i="6"/>
  <c r="K32" i="6"/>
  <c r="K28" i="6"/>
  <c r="K24" i="6"/>
  <c r="K20" i="6"/>
  <c r="K16" i="6"/>
  <c r="K9" i="5"/>
  <c r="K15" i="5"/>
  <c r="K13" i="5"/>
  <c r="K11" i="5"/>
  <c r="K7" i="5"/>
  <c r="K3" i="5"/>
  <c r="K14" i="5"/>
  <c r="K10" i="5"/>
  <c r="K6" i="5"/>
  <c r="I33" i="5"/>
  <c r="I31" i="5"/>
  <c r="I32" i="5"/>
  <c r="I30" i="5"/>
  <c r="I19" i="5"/>
  <c r="I17" i="5"/>
  <c r="I16" i="5"/>
  <c r="I15" i="5"/>
  <c r="I22" i="5"/>
  <c r="I21" i="5"/>
  <c r="I20" i="5"/>
  <c r="I28" i="5"/>
  <c r="I27" i="5"/>
  <c r="I29" i="5"/>
  <c r="I25" i="5"/>
  <c r="I24" i="5"/>
  <c r="I23" i="5"/>
  <c r="I14" i="5"/>
  <c r="I13" i="5"/>
  <c r="I12" i="5"/>
  <c r="I11" i="5"/>
  <c r="I10" i="5"/>
  <c r="I9" i="5"/>
  <c r="I8" i="5"/>
  <c r="I7" i="5"/>
  <c r="I6" i="5"/>
  <c r="I5" i="5"/>
  <c r="I4" i="5"/>
  <c r="I3" i="5"/>
  <c r="I2" i="5"/>
  <c r="I44" i="7" l="1"/>
  <c r="I43" i="7"/>
  <c r="I34" i="7"/>
  <c r="I33" i="7"/>
  <c r="I35" i="7"/>
  <c r="I25" i="7"/>
  <c r="I15" i="7"/>
  <c r="I14" i="7"/>
  <c r="I13" i="7"/>
  <c r="I47" i="7"/>
  <c r="I2" i="7"/>
  <c r="I46" i="7"/>
  <c r="I45" i="7"/>
  <c r="I40" i="7"/>
  <c r="I42" i="7"/>
  <c r="I41" i="7"/>
  <c r="I39" i="7"/>
  <c r="I38" i="7"/>
  <c r="I37" i="7"/>
  <c r="I36" i="7"/>
  <c r="I32" i="7"/>
  <c r="I31" i="7"/>
  <c r="I30" i="7"/>
  <c r="I28" i="7"/>
  <c r="I29" i="7"/>
  <c r="I26" i="7"/>
  <c r="I27" i="7"/>
  <c r="I21" i="7"/>
  <c r="I23" i="7"/>
  <c r="I22" i="7"/>
  <c r="I20" i="7"/>
  <c r="I19" i="7"/>
  <c r="I16" i="7"/>
  <c r="I10" i="7"/>
  <c r="I12" i="7"/>
  <c r="I11" i="7"/>
  <c r="I8" i="7"/>
  <c r="I7" i="7"/>
  <c r="I4" i="7"/>
  <c r="I6" i="7"/>
  <c r="I5" i="7"/>
  <c r="I3" i="7"/>
  <c r="I9" i="7"/>
  <c r="I257" i="6"/>
  <c r="I233" i="6"/>
  <c r="I192" i="6"/>
  <c r="I178" i="6"/>
  <c r="I177" i="6"/>
  <c r="I171" i="6"/>
  <c r="I170" i="6"/>
  <c r="I155" i="6"/>
  <c r="I138" i="6"/>
  <c r="I122" i="6"/>
  <c r="I84" i="6"/>
  <c r="I77" i="6"/>
  <c r="I59" i="6"/>
  <c r="I17" i="6"/>
  <c r="I14" i="6"/>
  <c r="I245" i="6"/>
  <c r="I247" i="6"/>
  <c r="I246" i="6"/>
  <c r="I218" i="6"/>
  <c r="I220" i="6"/>
  <c r="I219" i="6"/>
  <c r="I62" i="6"/>
  <c r="I64" i="6"/>
  <c r="I63" i="6"/>
  <c r="I52" i="6"/>
  <c r="I54" i="6"/>
  <c r="I53" i="6"/>
  <c r="I163" i="6"/>
  <c r="I165" i="6"/>
  <c r="I164" i="6"/>
  <c r="I61" i="6"/>
  <c r="I248" i="6"/>
  <c r="I256" i="6"/>
  <c r="I255" i="6"/>
  <c r="I242" i="6"/>
  <c r="I244" i="6"/>
  <c r="I243" i="6"/>
  <c r="I236" i="6"/>
  <c r="I240" i="6"/>
  <c r="I238" i="6"/>
  <c r="I235" i="6"/>
  <c r="I239" i="6"/>
  <c r="I237" i="6"/>
  <c r="I166" i="6"/>
  <c r="I78" i="6"/>
  <c r="I80" i="6"/>
  <c r="I79" i="6"/>
  <c r="I65" i="6"/>
  <c r="I67" i="6"/>
  <c r="I66" i="6"/>
  <c r="I41" i="6"/>
  <c r="I43" i="6"/>
  <c r="I42" i="6"/>
  <c r="I241" i="6"/>
  <c r="I221" i="6"/>
  <c r="I174" i="6"/>
  <c r="I172" i="6"/>
  <c r="I158" i="6"/>
  <c r="I272" i="6"/>
  <c r="I271" i="6"/>
  <c r="I270" i="6"/>
  <c r="I269" i="6"/>
  <c r="I268" i="6"/>
  <c r="I267" i="6"/>
  <c r="I266" i="6"/>
  <c r="I265" i="6"/>
  <c r="I264" i="6"/>
  <c r="I260" i="6"/>
  <c r="I263" i="6"/>
  <c r="I262" i="6"/>
  <c r="I261" i="6"/>
  <c r="I259" i="6"/>
  <c r="I258" i="6"/>
  <c r="I254" i="6"/>
  <c r="I253" i="6"/>
  <c r="I252" i="6"/>
  <c r="I251" i="6"/>
  <c r="I250" i="6"/>
  <c r="I249" i="6"/>
  <c r="I222" i="6"/>
  <c r="I217" i="6"/>
  <c r="I216" i="6"/>
  <c r="I215" i="6"/>
  <c r="I214" i="6"/>
  <c r="I213" i="6"/>
  <c r="I212" i="6"/>
  <c r="I211" i="6"/>
  <c r="I210" i="6"/>
  <c r="I209" i="6"/>
  <c r="I208" i="6"/>
  <c r="I207" i="6"/>
  <c r="I206" i="6"/>
  <c r="I203" i="6"/>
  <c r="I202" i="6"/>
  <c r="I183" i="6"/>
  <c r="I182" i="6"/>
  <c r="I181" i="6"/>
  <c r="I189" i="6"/>
  <c r="I188" i="6"/>
  <c r="I187" i="6"/>
  <c r="I186" i="6"/>
  <c r="I185" i="6"/>
  <c r="I184" i="6"/>
  <c r="I180" i="6"/>
  <c r="I179" i="6"/>
  <c r="I191" i="6"/>
  <c r="I190" i="6"/>
  <c r="I175" i="6"/>
  <c r="I153" i="6"/>
  <c r="I152" i="6"/>
  <c r="I151" i="6"/>
  <c r="I150" i="6"/>
  <c r="I149" i="6"/>
  <c r="I123" i="6"/>
  <c r="I100" i="6"/>
  <c r="I103" i="6"/>
  <c r="I102" i="6"/>
  <c r="I101" i="6"/>
  <c r="I99" i="6"/>
  <c r="I98" i="6"/>
  <c r="I97" i="6"/>
  <c r="I92" i="6"/>
  <c r="I91" i="6"/>
  <c r="I93" i="6"/>
  <c r="I90" i="6"/>
  <c r="I89" i="6"/>
  <c r="I88" i="6"/>
  <c r="I87" i="6"/>
  <c r="I86" i="6"/>
  <c r="I85" i="6"/>
  <c r="I39" i="6"/>
  <c r="I38" i="6"/>
  <c r="I37" i="6"/>
  <c r="I36" i="6"/>
  <c r="I35" i="6"/>
  <c r="I34" i="6"/>
  <c r="I33" i="6"/>
  <c r="I32" i="6"/>
  <c r="I31" i="6"/>
  <c r="I29" i="6"/>
  <c r="I28" i="6"/>
  <c r="I27" i="6"/>
  <c r="I26" i="6"/>
  <c r="I25" i="6"/>
  <c r="I7" i="6"/>
  <c r="I6" i="6"/>
  <c r="I5" i="6"/>
  <c r="I13" i="6"/>
  <c r="I12" i="6"/>
  <c r="I11" i="6"/>
  <c r="I10" i="6"/>
  <c r="I9" i="6"/>
  <c r="I8" i="6"/>
  <c r="I4" i="6"/>
  <c r="I3" i="6"/>
  <c r="I2" i="6"/>
  <c r="I76" i="6"/>
  <c r="I75" i="6"/>
  <c r="I69" i="6"/>
  <c r="I68" i="6"/>
  <c r="I55" i="6"/>
  <c r="I40" i="6"/>
  <c r="I234" i="6"/>
  <c r="I232" i="6"/>
  <c r="I229" i="6"/>
  <c r="I226" i="6"/>
  <c r="I231" i="6"/>
  <c r="I230" i="6"/>
  <c r="I228" i="6"/>
  <c r="I227" i="6"/>
  <c r="I225" i="6"/>
  <c r="I224" i="6"/>
  <c r="I223" i="6"/>
  <c r="I204" i="6"/>
  <c r="I205" i="6"/>
  <c r="I196" i="6"/>
  <c r="I200" i="6"/>
  <c r="I199" i="6"/>
  <c r="I198" i="6"/>
  <c r="I197" i="6"/>
  <c r="I195" i="6"/>
  <c r="I194" i="6"/>
  <c r="I193" i="6"/>
  <c r="I201" i="6"/>
  <c r="I176" i="6"/>
  <c r="I167" i="6"/>
  <c r="I169" i="6"/>
  <c r="I168" i="6"/>
  <c r="I157" i="6"/>
  <c r="I154" i="6"/>
  <c r="I141" i="6"/>
  <c r="I140" i="6"/>
  <c r="I139" i="6"/>
  <c r="I144" i="6"/>
  <c r="I143" i="6"/>
  <c r="I142" i="6"/>
  <c r="I137" i="6"/>
  <c r="I136" i="6"/>
  <c r="I135" i="6"/>
  <c r="I134" i="6"/>
  <c r="I133" i="6"/>
  <c r="I132" i="6"/>
  <c r="I131" i="6"/>
  <c r="I130" i="6"/>
  <c r="I129" i="6"/>
  <c r="I128" i="6"/>
  <c r="I127" i="6"/>
  <c r="I126" i="6"/>
  <c r="I125" i="6"/>
  <c r="I124" i="6"/>
  <c r="I109" i="6"/>
  <c r="I108" i="6"/>
  <c r="I107" i="6"/>
  <c r="I106" i="6"/>
  <c r="I105" i="6"/>
  <c r="I104" i="6"/>
  <c r="I121" i="6"/>
  <c r="I120" i="6"/>
  <c r="I119" i="6"/>
  <c r="I118" i="6"/>
  <c r="I117" i="6"/>
  <c r="I116" i="6"/>
  <c r="I115" i="6"/>
  <c r="I114" i="6"/>
  <c r="I113" i="6"/>
  <c r="I112" i="6"/>
  <c r="I111" i="6"/>
  <c r="I110" i="6"/>
  <c r="I96" i="6"/>
  <c r="I95" i="6"/>
  <c r="I94" i="6"/>
  <c r="I83" i="6"/>
  <c r="I82" i="6"/>
  <c r="I81" i="6"/>
  <c r="I71" i="6"/>
  <c r="I70" i="6"/>
  <c r="I57" i="6"/>
  <c r="I58" i="6"/>
  <c r="I51" i="6"/>
  <c r="I50" i="6"/>
  <c r="I49" i="6"/>
  <c r="I48" i="6"/>
  <c r="I47" i="6"/>
  <c r="I46" i="6"/>
  <c r="I45" i="6"/>
  <c r="I44" i="6"/>
  <c r="I30" i="6"/>
  <c r="I24" i="6"/>
  <c r="I23" i="6"/>
  <c r="I22" i="6"/>
  <c r="I21" i="6"/>
  <c r="I20" i="6"/>
  <c r="I19" i="6"/>
  <c r="I18" i="6"/>
  <c r="I16" i="6"/>
  <c r="I15" i="6"/>
  <c r="J192" i="2" l="1"/>
  <c r="J191" i="2"/>
  <c r="J195" i="2"/>
  <c r="J160" i="2"/>
  <c r="J159" i="2"/>
  <c r="J158" i="2"/>
  <c r="J157" i="2"/>
  <c r="J156" i="2"/>
  <c r="I41" i="4" l="1"/>
  <c r="I101" i="4"/>
  <c r="I78" i="4"/>
  <c r="I82" i="4"/>
  <c r="I86" i="4"/>
  <c r="I87" i="4"/>
  <c r="I90" i="4"/>
  <c r="I96" i="4"/>
  <c r="I7" i="4"/>
  <c r="I97" i="4"/>
  <c r="I98" i="4"/>
  <c r="I99" i="4"/>
  <c r="I109" i="4"/>
  <c r="I58" i="4"/>
  <c r="I57" i="4"/>
  <c r="I32" i="4"/>
  <c r="I52" i="4"/>
  <c r="I102" i="4"/>
  <c r="J134" i="2" l="1"/>
  <c r="J133" i="2"/>
  <c r="J132" i="2"/>
  <c r="J131" i="2"/>
  <c r="J140" i="2"/>
  <c r="J97" i="2"/>
  <c r="J96" i="2"/>
  <c r="J223" i="2" l="1"/>
  <c r="J220" i="2"/>
  <c r="J219" i="2"/>
  <c r="J218" i="2"/>
  <c r="J217" i="2"/>
  <c r="J216" i="2"/>
  <c r="J214" i="2"/>
  <c r="J212" i="2"/>
  <c r="J211" i="2"/>
  <c r="J205" i="2"/>
  <c r="I56" i="4" l="1"/>
  <c r="I54" i="4"/>
  <c r="I55" i="4"/>
  <c r="J113" i="2"/>
  <c r="J118" i="2"/>
  <c r="J119" i="2"/>
  <c r="J120" i="2"/>
  <c r="J147" i="2"/>
  <c r="J148" i="2"/>
  <c r="J149" i="2"/>
  <c r="J150" i="2"/>
  <c r="J161" i="2"/>
  <c r="J178" i="2"/>
  <c r="J186" i="2"/>
  <c r="J187" i="2"/>
  <c r="J189" i="2"/>
  <c r="J181" i="2"/>
  <c r="J182" i="2"/>
  <c r="J183" i="2"/>
  <c r="J184" i="2"/>
  <c r="J185" i="2"/>
  <c r="J193" i="2"/>
  <c r="J194" i="2"/>
  <c r="J204" i="2"/>
  <c r="I40" i="4" l="1"/>
  <c r="I108" i="4"/>
  <c r="I88" i="4"/>
  <c r="I53" i="4"/>
  <c r="I107" i="4"/>
  <c r="I106" i="4"/>
  <c r="I105" i="4"/>
  <c r="I104" i="4"/>
  <c r="I103" i="4"/>
  <c r="I100" i="4"/>
  <c r="I74" i="4"/>
  <c r="I73" i="4"/>
  <c r="I71" i="4"/>
  <c r="I70" i="4"/>
  <c r="I69" i="4"/>
  <c r="I61" i="4"/>
  <c r="I60" i="4"/>
  <c r="I51" i="4"/>
  <c r="I50" i="4"/>
  <c r="I49" i="4"/>
  <c r="I48" i="4"/>
  <c r="I47" i="4"/>
  <c r="I46" i="4"/>
  <c r="I45" i="4"/>
  <c r="I39" i="4"/>
  <c r="I35" i="4"/>
  <c r="I34" i="4"/>
  <c r="I30" i="4"/>
  <c r="I28" i="4"/>
  <c r="I8" i="4"/>
  <c r="I6" i="4"/>
  <c r="I5" i="4"/>
  <c r="I4" i="4"/>
  <c r="I3" i="4"/>
  <c r="I2" i="4"/>
  <c r="I33" i="4"/>
  <c r="I93" i="4"/>
  <c r="I94" i="4"/>
  <c r="I85" i="4"/>
  <c r="I83" i="4"/>
  <c r="I80" i="4"/>
  <c r="I81" i="4"/>
  <c r="I79" i="4"/>
  <c r="I77" i="4"/>
  <c r="I76" i="4"/>
  <c r="I75" i="4"/>
  <c r="I65" i="4"/>
  <c r="I64" i="4"/>
  <c r="I67" i="4"/>
  <c r="I66" i="4"/>
  <c r="I31" i="4"/>
  <c r="I29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95" i="4"/>
  <c r="I42" i="4"/>
  <c r="I43" i="4"/>
  <c r="J112" i="2"/>
  <c r="J109" i="2"/>
  <c r="J108" i="2"/>
  <c r="J107" i="2"/>
  <c r="J90" i="2"/>
  <c r="J89" i="2"/>
  <c r="J72" i="2"/>
  <c r="J68" i="2"/>
  <c r="J66" i="2"/>
  <c r="J65" i="2"/>
  <c r="J64" i="2"/>
  <c r="J63" i="2"/>
  <c r="J62" i="2"/>
  <c r="J58" i="2"/>
  <c r="J57" i="2"/>
  <c r="J56" i="2"/>
  <c r="J37" i="2"/>
  <c r="J36" i="2"/>
  <c r="J35" i="2"/>
  <c r="J34" i="2"/>
  <c r="J33" i="2"/>
  <c r="J32" i="2"/>
  <c r="J39" i="2"/>
  <c r="J38" i="2"/>
  <c r="J30" i="2"/>
  <c r="J29" i="2"/>
  <c r="J28" i="2"/>
  <c r="J27" i="2"/>
  <c r="J26" i="2"/>
  <c r="J25" i="2"/>
  <c r="J24" i="2"/>
  <c r="J23" i="2"/>
  <c r="J22" i="2"/>
  <c r="J31" i="2"/>
  <c r="J14" i="2"/>
  <c r="J13" i="2"/>
  <c r="J8" i="2"/>
  <c r="J7" i="2"/>
  <c r="J6" i="2"/>
  <c r="J11" i="2"/>
  <c r="J12" i="2"/>
  <c r="J296" i="2"/>
  <c r="J282" i="2"/>
  <c r="J281" i="2"/>
  <c r="J280" i="2"/>
  <c r="J279" i="2"/>
  <c r="J278" i="2"/>
  <c r="J274" i="2"/>
  <c r="J273" i="2"/>
  <c r="J272" i="2"/>
  <c r="J269" i="2"/>
  <c r="J266" i="2"/>
  <c r="J263" i="2"/>
  <c r="J268" i="2"/>
  <c r="J267" i="2"/>
  <c r="J265" i="2"/>
  <c r="J264" i="2"/>
  <c r="J260" i="2"/>
  <c r="J248" i="2"/>
  <c r="J246" i="2"/>
  <c r="J245" i="2"/>
  <c r="J244" i="2"/>
  <c r="J243" i="2"/>
  <c r="J242" i="2"/>
  <c r="J241" i="2"/>
  <c r="J240" i="2"/>
  <c r="J239" i="2"/>
  <c r="J238" i="2"/>
  <c r="J233" i="2"/>
  <c r="J232" i="2"/>
  <c r="J213" i="2"/>
  <c r="J209" i="2"/>
  <c r="J208" i="2"/>
  <c r="J207" i="2"/>
  <c r="J206" i="2"/>
  <c r="J201" i="2"/>
  <c r="J197" i="2"/>
  <c r="J196" i="2"/>
  <c r="J177" i="2"/>
  <c r="J170" i="2"/>
  <c r="J169" i="2"/>
  <c r="J168" i="2"/>
  <c r="J154" i="2"/>
  <c r="J153" i="2"/>
  <c r="J152" i="2"/>
  <c r="J141" i="2"/>
  <c r="J142" i="2"/>
  <c r="J129" i="2"/>
  <c r="J130" i="2"/>
  <c r="J111" i="2"/>
  <c r="J110" i="2"/>
  <c r="J103" i="2"/>
  <c r="J102" i="2"/>
  <c r="J101" i="2"/>
  <c r="J100" i="2"/>
  <c r="J99" i="2"/>
  <c r="J98" i="2"/>
  <c r="J88" i="2"/>
  <c r="J87" i="2"/>
  <c r="J79" i="2"/>
  <c r="J78" i="2"/>
  <c r="J77" i="2"/>
  <c r="J70" i="2"/>
  <c r="J71" i="2"/>
  <c r="J69" i="2"/>
  <c r="J48" i="2"/>
  <c r="J9" i="2"/>
  <c r="J59" i="2"/>
  <c r="J61" i="2"/>
  <c r="J60" i="2"/>
  <c r="J3" i="2"/>
  <c r="J2" i="2"/>
  <c r="I9" i="1"/>
  <c r="I10" i="1"/>
  <c r="I11" i="1"/>
  <c r="J236" i="2" l="1"/>
  <c r="J271" i="2" l="1"/>
  <c r="J283" i="2"/>
  <c r="J122" i="2"/>
  <c r="J286" i="2" l="1"/>
  <c r="J121" i="2"/>
  <c r="J117" i="2"/>
  <c r="J190" i="2" l="1"/>
  <c r="J180" i="2"/>
  <c r="J221" i="2" l="1"/>
  <c r="J17" i="2"/>
  <c r="J291" i="2"/>
  <c r="J81" i="2" l="1"/>
  <c r="J80" i="2"/>
  <c r="J285" i="2"/>
  <c r="J300" i="2"/>
  <c r="J294" i="2"/>
  <c r="J247" i="2"/>
  <c r="J215" i="2"/>
  <c r="J173" i="2"/>
  <c r="J172" i="2"/>
  <c r="J127" i="2"/>
  <c r="J128" i="2"/>
  <c r="J94" i="2"/>
  <c r="J67" i="2"/>
  <c r="J16" i="2"/>
  <c r="J5" i="2"/>
  <c r="J293" i="2"/>
  <c r="J256" i="2"/>
  <c r="J91" i="2"/>
  <c r="J51" i="2"/>
  <c r="J50" i="2"/>
  <c r="J49" i="2"/>
  <c r="J46" i="2"/>
  <c r="J40" i="2"/>
  <c r="J20" i="2"/>
  <c r="J298" i="2"/>
  <c r="J235" i="2"/>
  <c r="I5" i="1" l="1"/>
  <c r="I6" i="1"/>
  <c r="I3" i="1"/>
  <c r="I4" i="1"/>
  <c r="I8" i="1"/>
  <c r="I2" i="1"/>
  <c r="J222" i="2"/>
  <c r="J277" i="2"/>
  <c r="J262" i="2"/>
  <c r="J252" i="2"/>
  <c r="J284" i="2"/>
  <c r="J270" i="2"/>
  <c r="J261" i="2"/>
  <c r="J179" i="2"/>
  <c r="J171" i="2"/>
  <c r="J143" i="2"/>
  <c r="J146" i="2"/>
  <c r="J145" i="2"/>
  <c r="J162" i="2"/>
  <c r="J164" i="2"/>
  <c r="J163" i="2"/>
  <c r="J254" i="2"/>
  <c r="J253" i="2"/>
  <c r="J237" i="2"/>
  <c r="J198" i="2"/>
  <c r="J200" i="2"/>
  <c r="J199" i="2"/>
  <c r="J95" i="2"/>
  <c r="J295" i="2"/>
  <c r="J104" i="2"/>
  <c r="J106" i="2"/>
  <c r="J105" i="2"/>
  <c r="J18" i="2"/>
  <c r="J144" i="2"/>
  <c r="J74" i="2"/>
  <c r="J76" i="2"/>
  <c r="J75" i="2"/>
  <c r="J21" i="2"/>
  <c r="J19" i="2"/>
  <c r="J15" i="2"/>
  <c r="J4" i="2"/>
  <c r="J228" i="2"/>
  <c r="J176" i="2"/>
  <c r="J175" i="2"/>
  <c r="J174" i="2"/>
  <c r="J155" i="2"/>
  <c r="J126" i="2"/>
  <c r="J125" i="2"/>
  <c r="J124" i="2"/>
  <c r="J123" i="2"/>
  <c r="J116" i="2"/>
  <c r="J114" i="2"/>
  <c r="J115" i="2"/>
  <c r="J86" i="2"/>
  <c r="J73" i="2"/>
  <c r="J10" i="2"/>
  <c r="J292" i="2"/>
  <c r="J289" i="2"/>
  <c r="J288" i="2"/>
  <c r="J287" i="2"/>
  <c r="J290" i="2"/>
  <c r="J255" i="2"/>
  <c r="J259" i="2"/>
  <c r="J258" i="2"/>
  <c r="J257" i="2"/>
  <c r="J167" i="2"/>
  <c r="J166" i="2"/>
  <c r="J165" i="2"/>
  <c r="J151" i="2"/>
  <c r="J139" i="2"/>
  <c r="J137" i="2"/>
  <c r="J136" i="2"/>
  <c r="J135" i="2"/>
  <c r="J93" i="2"/>
  <c r="J92" i="2"/>
  <c r="J54" i="2"/>
  <c r="J53" i="2"/>
  <c r="J52" i="2"/>
  <c r="J55" i="2"/>
  <c r="J45" i="2"/>
  <c r="J44" i="2"/>
  <c r="J43" i="2"/>
  <c r="J42" i="2"/>
  <c r="J41" i="2"/>
  <c r="J47" i="2"/>
  <c r="J299" i="2"/>
  <c r="J297" i="2"/>
  <c r="J251" i="2"/>
  <c r="J250" i="2"/>
  <c r="J249" i="2"/>
  <c r="J225" i="2"/>
  <c r="J224" i="2"/>
  <c r="J210" i="2"/>
  <c r="J138" i="2"/>
  <c r="J234" i="2"/>
  <c r="J231" i="2"/>
  <c r="J230" i="2"/>
  <c r="J229" i="2"/>
</calcChain>
</file>

<file path=xl/sharedStrings.xml><?xml version="1.0" encoding="utf-8"?>
<sst xmlns="http://schemas.openxmlformats.org/spreadsheetml/2006/main" count="6112" uniqueCount="523">
  <si>
    <t>hh_id</t>
  </si>
  <si>
    <t>var</t>
  </si>
  <si>
    <t>value</t>
  </si>
  <si>
    <t>ภาค</t>
  </si>
  <si>
    <t>ชื่อ</t>
  </si>
  <si>
    <t>N</t>
  </si>
  <si>
    <t>NE</t>
  </si>
  <si>
    <t>S</t>
  </si>
  <si>
    <t>text1</t>
  </si>
  <si>
    <t>text2</t>
  </si>
  <si>
    <t>text3</t>
  </si>
  <si>
    <t>text4</t>
  </si>
  <si>
    <t>text5</t>
  </si>
  <si>
    <t>total_text</t>
  </si>
  <si>
    <t xml:space="preserve">" then </t>
  </si>
  <si>
    <t xml:space="preserve"> = </t>
  </si>
  <si>
    <t>; endif;</t>
  </si>
  <si>
    <t>(</t>
  </si>
  <si>
    <t xml:space="preserve">) = </t>
  </si>
  <si>
    <t xml:space="preserve">  if hh_id = "</t>
  </si>
  <si>
    <t xml:space="preserve">  if indiv_id = "</t>
  </si>
  <si>
    <t>2. ภาคกลาง</t>
  </si>
  <si>
    <t>3. ภาคเหนือ</t>
  </si>
  <si>
    <t>4. ภาคตะวันออกเฉียงเหนือ</t>
  </si>
  <si>
    <t>5. ภาคใต้</t>
  </si>
  <si>
    <t>ชื่อไฟล์ลงท้ายตามภาคดังนี้</t>
  </si>
  <si>
    <t>BKK</t>
  </si>
  <si>
    <t>C</t>
  </si>
  <si>
    <t>UF3</t>
  </si>
  <si>
    <t>MWM3</t>
  </si>
  <si>
    <t>WM3</t>
  </si>
  <si>
    <t>HL1</t>
  </si>
  <si>
    <t>FS3</t>
  </si>
  <si>
    <t>1. กรุงเทพมหานคร</t>
  </si>
  <si>
    <t>HL3</t>
  </si>
  <si>
    <t>5</t>
  </si>
  <si>
    <t>04</t>
  </si>
  <si>
    <t>000419</t>
  </si>
  <si>
    <t>3</t>
  </si>
  <si>
    <t>000502</t>
  </si>
  <si>
    <t>06</t>
  </si>
  <si>
    <t>4</t>
  </si>
  <si>
    <t>002124</t>
  </si>
  <si>
    <t>2</t>
  </si>
  <si>
    <t>02</t>
  </si>
  <si>
    <t>002216</t>
  </si>
  <si>
    <t>002109</t>
  </si>
  <si>
    <t>HL21</t>
  </si>
  <si>
    <t>03</t>
  </si>
  <si>
    <t>001312</t>
  </si>
  <si>
    <t>002020</t>
  </si>
  <si>
    <t>HL5M</t>
  </si>
  <si>
    <t>002912</t>
  </si>
  <si>
    <t>ED5B</t>
  </si>
  <si>
    <t>ED10B</t>
  </si>
  <si>
    <t>95</t>
  </si>
  <si>
    <t>003106</t>
  </si>
  <si>
    <t>WB6B</t>
  </si>
  <si>
    <t>WB10B</t>
  </si>
  <si>
    <t>CB2M</t>
  </si>
  <si>
    <t>11</t>
  </si>
  <si>
    <t>05</t>
  </si>
  <si>
    <t>003602</t>
  </si>
  <si>
    <t>07</t>
  </si>
  <si>
    <t>003603</t>
  </si>
  <si>
    <t>003708</t>
  </si>
  <si>
    <t>ED10C</t>
  </si>
  <si>
    <t>ED11</t>
  </si>
  <si>
    <t>8</t>
  </si>
  <si>
    <t>003825</t>
  </si>
  <si>
    <t>004909</t>
  </si>
  <si>
    <t>005202</t>
  </si>
  <si>
    <t>005208</t>
  </si>
  <si>
    <t>7</t>
  </si>
  <si>
    <t>005504</t>
  </si>
  <si>
    <t>006405</t>
  </si>
  <si>
    <t>12</t>
  </si>
  <si>
    <t>006702</t>
  </si>
  <si>
    <t>007908</t>
  </si>
  <si>
    <t>008104</t>
  </si>
  <si>
    <t>008203</t>
  </si>
  <si>
    <t>HL14</t>
  </si>
  <si>
    <t>HL20</t>
  </si>
  <si>
    <t>008208</t>
  </si>
  <si>
    <t>008701</t>
  </si>
  <si>
    <t>008924</t>
  </si>
  <si>
    <t>01</t>
  </si>
  <si>
    <t>009304</t>
  </si>
  <si>
    <t>009709</t>
  </si>
  <si>
    <t>010104</t>
  </si>
  <si>
    <t>010314</t>
  </si>
  <si>
    <t>1</t>
  </si>
  <si>
    <t>010507</t>
  </si>
  <si>
    <t>HL4</t>
  </si>
  <si>
    <t>011627</t>
  </si>
  <si>
    <t>HL12</t>
  </si>
  <si>
    <t>HL13</t>
  </si>
  <si>
    <t>HL16</t>
  </si>
  <si>
    <t>HL17</t>
  </si>
  <si>
    <t>HL18</t>
  </si>
  <si>
    <t>notappl</t>
  </si>
  <si>
    <t>012203</t>
  </si>
  <si>
    <t>012420</t>
  </si>
  <si>
    <t>012421</t>
  </si>
  <si>
    <t>012427</t>
  </si>
  <si>
    <t>012709</t>
  </si>
  <si>
    <t>013109</t>
  </si>
  <si>
    <t>013113</t>
  </si>
  <si>
    <t>013516</t>
  </si>
  <si>
    <t>013807</t>
  </si>
  <si>
    <t>015001</t>
  </si>
  <si>
    <t>IM6H1D</t>
  </si>
  <si>
    <t>IM6H1M</t>
  </si>
  <si>
    <t>000504</t>
  </si>
  <si>
    <t>IM6DTP1D</t>
  </si>
  <si>
    <t>IM6DTP1M</t>
  </si>
  <si>
    <t>IM6DTP2D</t>
  </si>
  <si>
    <t>IM6DTP2M</t>
  </si>
  <si>
    <t>IM6DTP3D</t>
  </si>
  <si>
    <t>IM6DTP3M</t>
  </si>
  <si>
    <t>IM6DTP3Y</t>
  </si>
  <si>
    <t>000602</t>
  </si>
  <si>
    <t>IM6DTP5Y</t>
  </si>
  <si>
    <t>001309</t>
  </si>
  <si>
    <t>IM6J1D</t>
  </si>
  <si>
    <t>IM6J1M</t>
  </si>
  <si>
    <t>IM6J2D</t>
  </si>
  <si>
    <t>IM6J2M</t>
  </si>
  <si>
    <t>002706</t>
  </si>
  <si>
    <t>IM6J2Y</t>
  </si>
  <si>
    <t>IM6J3D</t>
  </si>
  <si>
    <t>IM6J3M</t>
  </si>
  <si>
    <t>IM6J3Y</t>
  </si>
  <si>
    <t>002803</t>
  </si>
  <si>
    <t>IM6P4Y</t>
  </si>
  <si>
    <t>003504</t>
  </si>
  <si>
    <t>08</t>
  </si>
  <si>
    <t>003901</t>
  </si>
  <si>
    <t>IM6H1Y</t>
  </si>
  <si>
    <t>003903</t>
  </si>
  <si>
    <t>IM6DTP5D</t>
  </si>
  <si>
    <t>IM6DTP5M</t>
  </si>
  <si>
    <t>IM6BY</t>
  </si>
  <si>
    <t>IM6H0Y</t>
  </si>
  <si>
    <t>006603</t>
  </si>
  <si>
    <t>006612</t>
  </si>
  <si>
    <t>IM6H2D</t>
  </si>
  <si>
    <t>IM6H2M</t>
  </si>
  <si>
    <t>IM6H3D</t>
  </si>
  <si>
    <t>IM6H3M</t>
  </si>
  <si>
    <t>IM6P1D</t>
  </si>
  <si>
    <t>IM6P1M</t>
  </si>
  <si>
    <t>IM6P2D</t>
  </si>
  <si>
    <t>IM6P2M</t>
  </si>
  <si>
    <t>IM6P3D</t>
  </si>
  <si>
    <t>IM6P3M</t>
  </si>
  <si>
    <t>006906</t>
  </si>
  <si>
    <t>IM6DTP4D</t>
  </si>
  <si>
    <t>IM6DTP4M</t>
  </si>
  <si>
    <t>IM6DTP4Y</t>
  </si>
  <si>
    <t>007505</t>
  </si>
  <si>
    <t>IM6H2Y</t>
  </si>
  <si>
    <t>007527</t>
  </si>
  <si>
    <t>IM6P4D</t>
  </si>
  <si>
    <t>IM6P4M</t>
  </si>
  <si>
    <t>007704</t>
  </si>
  <si>
    <t>009307</t>
  </si>
  <si>
    <t>009605</t>
  </si>
  <si>
    <t>010524</t>
  </si>
  <si>
    <t>011503</t>
  </si>
  <si>
    <t>012407</t>
  </si>
  <si>
    <t>012430</t>
  </si>
  <si>
    <t>IM6P2Y</t>
  </si>
  <si>
    <t>012807</t>
  </si>
  <si>
    <t>IM6H3Y</t>
  </si>
  <si>
    <t>012811</t>
  </si>
  <si>
    <t>013105</t>
  </si>
  <si>
    <t>HL6</t>
  </si>
  <si>
    <t>001406</t>
  </si>
  <si>
    <t>UB1M</t>
  </si>
  <si>
    <t>001421</t>
  </si>
  <si>
    <t>UB2</t>
  </si>
  <si>
    <t>ED2A</t>
  </si>
  <si>
    <t>003302</t>
  </si>
  <si>
    <t>003812</t>
  </si>
  <si>
    <t>003815</t>
  </si>
  <si>
    <t>003904</t>
  </si>
  <si>
    <t>ED15</t>
  </si>
  <si>
    <t>ED16A</t>
  </si>
  <si>
    <t>ED16B</t>
  </si>
  <si>
    <t>000720</t>
  </si>
  <si>
    <t>WB11</t>
  </si>
  <si>
    <t>WB12A</t>
  </si>
  <si>
    <t>WB12B</t>
  </si>
  <si>
    <t>000915</t>
  </si>
  <si>
    <t>000917</t>
  </si>
  <si>
    <t>000918</t>
  </si>
  <si>
    <t>000919</t>
  </si>
  <si>
    <t>WB10A</t>
  </si>
  <si>
    <t>000921</t>
  </si>
  <si>
    <t>000922</t>
  </si>
  <si>
    <t>001413</t>
  </si>
  <si>
    <t>ED6</t>
  </si>
  <si>
    <t>001504</t>
  </si>
  <si>
    <t>001901</t>
  </si>
  <si>
    <t>ED9</t>
  </si>
  <si>
    <t>ED10A</t>
  </si>
  <si>
    <t>6</t>
  </si>
  <si>
    <t>ED12</t>
  </si>
  <si>
    <t>ED14</t>
  </si>
  <si>
    <t>002003</t>
  </si>
  <si>
    <t>WB6A</t>
  </si>
  <si>
    <t>002017</t>
  </si>
  <si>
    <t>002101</t>
  </si>
  <si>
    <t>ED4</t>
  </si>
  <si>
    <t>ED5A</t>
  </si>
  <si>
    <t>002219</t>
  </si>
  <si>
    <t>002430</t>
  </si>
  <si>
    <t>003303</t>
  </si>
  <si>
    <t>005218</t>
  </si>
  <si>
    <t>005323</t>
  </si>
  <si>
    <t>005609</t>
  </si>
  <si>
    <t>005711</t>
  </si>
  <si>
    <t>006920</t>
  </si>
  <si>
    <t>006929</t>
  </si>
  <si>
    <t>007317</t>
  </si>
  <si>
    <t>007503</t>
  </si>
  <si>
    <t>008115</t>
  </si>
  <si>
    <t>008703</t>
  </si>
  <si>
    <t>008804</t>
  </si>
  <si>
    <t>008909</t>
  </si>
  <si>
    <t>009712</t>
  </si>
  <si>
    <t>009719</t>
  </si>
  <si>
    <t>010506</t>
  </si>
  <si>
    <t>010508</t>
  </si>
  <si>
    <t>010518</t>
  </si>
  <si>
    <t>ED7</t>
  </si>
  <si>
    <t>010710</t>
  </si>
  <si>
    <t>010812</t>
  </si>
  <si>
    <t>011125</t>
  </si>
  <si>
    <t>011422</t>
  </si>
  <si>
    <t>011901</t>
  </si>
  <si>
    <t>011917</t>
  </si>
  <si>
    <t>012402</t>
  </si>
  <si>
    <t>012505</t>
  </si>
  <si>
    <t>012701</t>
  </si>
  <si>
    <t>WB7</t>
  </si>
  <si>
    <t>012803</t>
  </si>
  <si>
    <t>013208</t>
  </si>
  <si>
    <t>013303</t>
  </si>
  <si>
    <t>013408</t>
  </si>
  <si>
    <t>013810</t>
  </si>
  <si>
    <t>014929</t>
  </si>
  <si>
    <t>015005</t>
  </si>
  <si>
    <t>000520</t>
  </si>
  <si>
    <t>CB10B</t>
  </si>
  <si>
    <t>001914</t>
  </si>
  <si>
    <t>CB5B</t>
  </si>
  <si>
    <t>CB6</t>
  </si>
  <si>
    <t>CB8B</t>
  </si>
  <si>
    <t>002029</t>
  </si>
  <si>
    <t>003206</t>
  </si>
  <si>
    <t>004219</t>
  </si>
  <si>
    <t>CB5A</t>
  </si>
  <si>
    <t>004501</t>
  </si>
  <si>
    <t>0</t>
  </si>
  <si>
    <t>004705</t>
  </si>
  <si>
    <t>006509</t>
  </si>
  <si>
    <t>007516</t>
  </si>
  <si>
    <t>008327</t>
  </si>
  <si>
    <t>CB9</t>
  </si>
  <si>
    <t>CB10A</t>
  </si>
  <si>
    <t>010505</t>
  </si>
  <si>
    <t>010730</t>
  </si>
  <si>
    <t>CB7</t>
  </si>
  <si>
    <t>CB8A</t>
  </si>
  <si>
    <t>012102</t>
  </si>
  <si>
    <t>012423</t>
  </si>
  <si>
    <t>012704</t>
  </si>
  <si>
    <t>013211</t>
  </si>
  <si>
    <t>013221</t>
  </si>
  <si>
    <t>013912</t>
  </si>
  <si>
    <t>014102</t>
  </si>
  <si>
    <t>014110</t>
  </si>
  <si>
    <t>MWB11</t>
  </si>
  <si>
    <t>MWB12A</t>
  </si>
  <si>
    <t>MWB12B</t>
  </si>
  <si>
    <t>000714</t>
  </si>
  <si>
    <t>MWB10A</t>
  </si>
  <si>
    <t>MWB10B</t>
  </si>
  <si>
    <t>000914</t>
  </si>
  <si>
    <t>000916</t>
  </si>
  <si>
    <t>000920</t>
  </si>
  <si>
    <t>001404</t>
  </si>
  <si>
    <t>003324</t>
  </si>
  <si>
    <t>003824</t>
  </si>
  <si>
    <t>005628</t>
  </si>
  <si>
    <t>005706</t>
  </si>
  <si>
    <t>005714</t>
  </si>
  <si>
    <t>005730</t>
  </si>
  <si>
    <t>008108</t>
  </si>
  <si>
    <t>008326</t>
  </si>
  <si>
    <t>MWB6B</t>
  </si>
  <si>
    <t>011420</t>
  </si>
  <si>
    <t>011524</t>
  </si>
  <si>
    <t>011706</t>
  </si>
  <si>
    <t>MWB9</t>
  </si>
  <si>
    <t>012524</t>
  </si>
  <si>
    <t>IM6DTP2Y</t>
  </si>
  <si>
    <t>IM6M1D</t>
  </si>
  <si>
    <t>IM6M1M</t>
  </si>
  <si>
    <t>IM6M1Y</t>
  </si>
  <si>
    <t>IM6M2D</t>
  </si>
  <si>
    <t>IM6M2M</t>
  </si>
  <si>
    <t>IM6M2Y</t>
  </si>
  <si>
    <t>000403</t>
  </si>
  <si>
    <t>EC5AA</t>
  </si>
  <si>
    <t>EC5AB</t>
  </si>
  <si>
    <t>EC5DA</t>
  </si>
  <si>
    <t>EC5DB</t>
  </si>
  <si>
    <t>EC5DX</t>
  </si>
  <si>
    <t>""</t>
  </si>
  <si>
    <t>"X"</t>
  </si>
  <si>
    <t>001102</t>
  </si>
  <si>
    <t>IM6J1Y</t>
  </si>
  <si>
    <t>001407</t>
  </si>
  <si>
    <t>EC5EA</t>
  </si>
  <si>
    <t>EC5EB</t>
  </si>
  <si>
    <t>EC5FA</t>
  </si>
  <si>
    <t>006501</t>
  </si>
  <si>
    <t>006601</t>
  </si>
  <si>
    <t>IM6BD</t>
  </si>
  <si>
    <t>IM6BM</t>
  </si>
  <si>
    <t>IM6P5D</t>
  </si>
  <si>
    <t>IM6ID</t>
  </si>
  <si>
    <t>006711</t>
  </si>
  <si>
    <t>007304</t>
  </si>
  <si>
    <t>EC5BA</t>
  </si>
  <si>
    <t>007905</t>
  </si>
  <si>
    <t>008503</t>
  </si>
  <si>
    <t>008507</t>
  </si>
  <si>
    <t>008705</t>
  </si>
  <si>
    <t>HL5Y</t>
  </si>
  <si>
    <t>009507</t>
  </si>
  <si>
    <t>010916</t>
  </si>
  <si>
    <t>011501</t>
  </si>
  <si>
    <t>012215</t>
  </si>
  <si>
    <t>EC5BB</t>
  </si>
  <si>
    <t>EC5CA</t>
  </si>
  <si>
    <t>EC5CB</t>
  </si>
  <si>
    <t>EC5FB</t>
  </si>
  <si>
    <t>012530</t>
  </si>
  <si>
    <t>012805</t>
  </si>
  <si>
    <t>014606</t>
  </si>
  <si>
    <t>014607</t>
  </si>
  <si>
    <t>FS4</t>
  </si>
  <si>
    <t>000425</t>
  </si>
  <si>
    <t>000518</t>
  </si>
  <si>
    <t>9</t>
  </si>
  <si>
    <t>10</t>
  </si>
  <si>
    <t>001911</t>
  </si>
  <si>
    <t>2530</t>
  </si>
  <si>
    <t>001926</t>
  </si>
  <si>
    <t>WB4</t>
  </si>
  <si>
    <t>002404</t>
  </si>
  <si>
    <t>33</t>
  </si>
  <si>
    <t>004604</t>
  </si>
  <si>
    <t>25</t>
  </si>
  <si>
    <t>006209</t>
  </si>
  <si>
    <t>2541</t>
  </si>
  <si>
    <t>20</t>
  </si>
  <si>
    <t>006801</t>
  </si>
  <si>
    <t>2521</t>
  </si>
  <si>
    <t>41</t>
  </si>
  <si>
    <t>32</t>
  </si>
  <si>
    <t>008224</t>
  </si>
  <si>
    <t>008714</t>
  </si>
  <si>
    <t>008730</t>
  </si>
  <si>
    <t>008822</t>
  </si>
  <si>
    <t>MWB3M</t>
  </si>
  <si>
    <t>MWB3Y</t>
  </si>
  <si>
    <t>MWB4</t>
  </si>
  <si>
    <t>009914</t>
  </si>
  <si>
    <t>010517</t>
  </si>
  <si>
    <t>012712</t>
  </si>
  <si>
    <t>014130</t>
  </si>
  <si>
    <t>014115</t>
  </si>
  <si>
    <t>015016</t>
  </si>
  <si>
    <t>CM15M</t>
  </si>
  <si>
    <t>CM15Y</t>
  </si>
  <si>
    <t>000705</t>
  </si>
  <si>
    <t>CM16BM</t>
  </si>
  <si>
    <t>CM16BY</t>
  </si>
  <si>
    <t>000707</t>
  </si>
  <si>
    <t>000710</t>
  </si>
  <si>
    <t>001403</t>
  </si>
  <si>
    <t>MA8Y</t>
  </si>
  <si>
    <t>001907</t>
  </si>
  <si>
    <t>002103</t>
  </si>
  <si>
    <t>002201</t>
  </si>
  <si>
    <t>003805</t>
  </si>
  <si>
    <t>004621</t>
  </si>
  <si>
    <t>006506</t>
  </si>
  <si>
    <t>006810</t>
  </si>
  <si>
    <t>007603</t>
  </si>
  <si>
    <t>009114</t>
  </si>
  <si>
    <t>009508</t>
  </si>
  <si>
    <t>009904</t>
  </si>
  <si>
    <t>010106</t>
  </si>
  <si>
    <t>010512</t>
  </si>
  <si>
    <t>011101</t>
  </si>
  <si>
    <t>011920</t>
  </si>
  <si>
    <t>012511</t>
  </si>
  <si>
    <t>012606</t>
  </si>
  <si>
    <t>012801</t>
  </si>
  <si>
    <t>013130</t>
  </si>
  <si>
    <t>26</t>
  </si>
  <si>
    <t>014027</t>
  </si>
  <si>
    <t>001905</t>
  </si>
  <si>
    <t>MMA8Y</t>
  </si>
  <si>
    <t>002228</t>
  </si>
  <si>
    <t>003006</t>
  </si>
  <si>
    <t>003210</t>
  </si>
  <si>
    <t>003725</t>
  </si>
  <si>
    <t>FS17</t>
  </si>
  <si>
    <t>004004</t>
  </si>
  <si>
    <t>004006</t>
  </si>
  <si>
    <t>004404</t>
  </si>
  <si>
    <t>2513</t>
  </si>
  <si>
    <t>49</t>
  </si>
  <si>
    <t>WM17</t>
  </si>
  <si>
    <t>010001</t>
  </si>
  <si>
    <t>010118</t>
  </si>
  <si>
    <t>012610</t>
  </si>
  <si>
    <t>MCM17</t>
  </si>
  <si>
    <t>012812</t>
  </si>
  <si>
    <t>MMA11</t>
  </si>
  <si>
    <t>013802</t>
  </si>
  <si>
    <t>014701</t>
  </si>
  <si>
    <t>004606</t>
  </si>
  <si>
    <t>2560</t>
  </si>
  <si>
    <t>012007</t>
  </si>
  <si>
    <t>013804</t>
  </si>
  <si>
    <t>009710</t>
  </si>
  <si>
    <t>010802</t>
  </si>
  <si>
    <t>011002</t>
  </si>
  <si>
    <t>012702</t>
  </si>
  <si>
    <t>013701</t>
  </si>
  <si>
    <t>UF7D</t>
  </si>
  <si>
    <t>UFFID</t>
  </si>
  <si>
    <t>001808</t>
  </si>
  <si>
    <t>002904</t>
  </si>
  <si>
    <t>003806</t>
  </si>
  <si>
    <t>AN13D</t>
  </si>
  <si>
    <t>003808</t>
  </si>
  <si>
    <t>004704</t>
  </si>
  <si>
    <t>010303</t>
  </si>
  <si>
    <t>012609</t>
  </si>
  <si>
    <t>UF7M</t>
  </si>
  <si>
    <t>UFFIM</t>
  </si>
  <si>
    <t>AN13M</t>
  </si>
  <si>
    <t>013601</t>
  </si>
  <si>
    <t>013705</t>
  </si>
  <si>
    <t>013901</t>
  </si>
  <si>
    <t>003804</t>
  </si>
  <si>
    <t>15</t>
  </si>
  <si>
    <t>010202</t>
  </si>
  <si>
    <t>HH47</t>
  </si>
  <si>
    <t>002630</t>
  </si>
  <si>
    <t>003301</t>
  </si>
  <si>
    <t>007705</t>
  </si>
  <si>
    <t>14</t>
  </si>
  <si>
    <t>HH5D</t>
  </si>
  <si>
    <t>HHFID</t>
  </si>
  <si>
    <t>WM6D</t>
  </si>
  <si>
    <t>WMFID</t>
  </si>
  <si>
    <t>FS7D</t>
  </si>
  <si>
    <t>FSFID</t>
  </si>
  <si>
    <t>AN8</t>
  </si>
  <si>
    <t>น้ำหนักเกินเกณฑ์</t>
  </si>
  <si>
    <t>000414</t>
  </si>
  <si>
    <t>AN11</t>
  </si>
  <si>
    <t>ส่วนสูงเกินเกณฑ์</t>
  </si>
  <si>
    <t>09</t>
  </si>
  <si>
    <t>000601</t>
  </si>
  <si>
    <t>ส่วนสูงไม่ถึงเกณฑ์</t>
  </si>
  <si>
    <t>003801</t>
  </si>
  <si>
    <t>004302</t>
  </si>
  <si>
    <t>005501</t>
  </si>
  <si>
    <t>008106</t>
  </si>
  <si>
    <t>009503</t>
  </si>
  <si>
    <t>010702</t>
  </si>
  <si>
    <t>น้ำหนักไม่ถึงเกณฑ์</t>
  </si>
  <si>
    <t>012813</t>
  </si>
  <si>
    <t>014111</t>
  </si>
  <si>
    <t>CH_AD1</t>
  </si>
  <si>
    <t>CH_AD4</t>
  </si>
  <si>
    <t>CH_AD6</t>
  </si>
  <si>
    <t>CH_AI5</t>
  </si>
  <si>
    <t>deleteHH</t>
  </si>
  <si>
    <t>deleteFS</t>
  </si>
  <si>
    <t>deleteWM</t>
  </si>
  <si>
    <t>deleteMN</t>
  </si>
  <si>
    <t>deleteCH</t>
  </si>
  <si>
    <t xml:space="preserve">  </t>
  </si>
  <si>
    <t>("</t>
  </si>
  <si>
    <t>");</t>
  </si>
  <si>
    <t>uid</t>
  </si>
  <si>
    <t>flag</t>
  </si>
  <si>
    <t>CB8D</t>
  </si>
  <si>
    <t>deleteDBMN</t>
  </si>
  <si>
    <t>CM17</t>
  </si>
  <si>
    <t>CM18</t>
  </si>
  <si>
    <t>"เด็กชายธนกฤต พันธ์บุตรดา"</t>
  </si>
  <si>
    <t>addDBMN</t>
  </si>
  <si>
    <t>FS4A</t>
  </si>
  <si>
    <t>"น.ส.มันตๅ มณีคันโท"</t>
  </si>
  <si>
    <t>UF4N</t>
  </si>
  <si>
    <t>UF4</t>
  </si>
  <si>
    <t>AN5N</t>
  </si>
  <si>
    <t>AN5</t>
  </si>
  <si>
    <t>"นางสาวกมลวรรณ  ศิลาหาญ"</t>
  </si>
  <si>
    <t>"เด็กหญิงพัทธ์ธีรา ปัญญา"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</si>
</sst>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Tahoma"/>
      <family val="2"/>
      <charset val="222"/>
    </font>
    <font>
      <b/>
      <sz val="14"/>
      <color indexed="8"/>
      <name val="Cordia New"/>
      <family val="2"/>
    </font>
    <font>
      <sz val="14"/>
      <color indexed="8"/>
      <name val="Cordia New"/>
      <family val="2"/>
    </font>
    <font>
      <sz val="11"/>
      <color indexed="8"/>
      <name val="Tahoma"/>
      <family val="2"/>
      <charset val="222"/>
    </font>
    <font>
      <b/>
      <sz val="14"/>
      <name val="Cordia New"/>
      <family val="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4" fillId="0" borderId="0" xfId="0" applyNumberFormat="1" applyFont="1" applyAlignment="1">
      <alignment horizontal="center"/>
    </xf>
    <xf numFmtId="49" fontId="5" fillId="0" borderId="0" xfId="0" applyNumberFormat="1" applyFont="1"/>
    <xf numFmtId="0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/>
    <xf numFmtId="0" fontId="5" fillId="0" borderId="0" xfId="0" applyFont="1" applyFill="1" applyAlignment="1">
      <alignment horizontal="left"/>
    </xf>
    <xf numFmtId="49" fontId="1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9"/>
  <sheetViews>
    <sheetView workbookViewId="0">
      <selection activeCell="H23" sqref="H23"/>
    </sheetView>
  </sheetViews>
  <sheetFormatPr defaultRowHeight="14.25" x14ac:dyDescent="0.2"/>
  <cols>
    <col min="1" max="1" width="7.375" customWidth="1"/>
    <col min="2" max="2" width="21.875" customWidth="1"/>
  </cols>
  <sheetData>
    <row r="2" spans="2:3" x14ac:dyDescent="0.2">
      <c r="B2" t="s">
        <v>25</v>
      </c>
    </row>
    <row r="3" spans="2:3" x14ac:dyDescent="0.2">
      <c r="B3" s="7"/>
      <c r="C3" s="7"/>
    </row>
    <row r="4" spans="2:3" x14ac:dyDescent="0.2">
      <c r="B4" s="6" t="s">
        <v>3</v>
      </c>
      <c r="C4" s="6" t="s">
        <v>4</v>
      </c>
    </row>
    <row r="5" spans="2:3" x14ac:dyDescent="0.2">
      <c r="B5" t="s">
        <v>33</v>
      </c>
      <c r="C5" s="5" t="s">
        <v>26</v>
      </c>
    </row>
    <row r="6" spans="2:3" x14ac:dyDescent="0.2">
      <c r="B6" t="s">
        <v>21</v>
      </c>
      <c r="C6" s="5" t="s">
        <v>27</v>
      </c>
    </row>
    <row r="7" spans="2:3" x14ac:dyDescent="0.2">
      <c r="B7" t="s">
        <v>22</v>
      </c>
      <c r="C7" s="5" t="s">
        <v>5</v>
      </c>
    </row>
    <row r="8" spans="2:3" x14ac:dyDescent="0.2">
      <c r="B8" t="s">
        <v>23</v>
      </c>
      <c r="C8" s="5" t="s">
        <v>6</v>
      </c>
    </row>
    <row r="9" spans="2:3" x14ac:dyDescent="0.2">
      <c r="B9" s="7" t="s">
        <v>24</v>
      </c>
      <c r="C9" s="6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"/>
  <sheetViews>
    <sheetView tabSelected="1" zoomScale="110" zoomScaleNormal="110" workbookViewId="0">
      <pane ySplit="1" topLeftCell="A2" activePane="bottomLeft" state="frozen"/>
      <selection pane="bottomLeft" activeCell="I11" sqref="I2:I11"/>
    </sheetView>
  </sheetViews>
  <sheetFormatPr defaultColWidth="8.75" defaultRowHeight="21.75" x14ac:dyDescent="0.5"/>
  <cols>
    <col min="1" max="1" width="10.875" style="1" customWidth="1"/>
    <col min="2" max="2" width="10.125" style="1" customWidth="1"/>
    <col min="3" max="3" width="9.125" style="1" customWidth="1"/>
    <col min="4" max="8" width="8.75" style="1"/>
    <col min="9" max="9" width="36.5" style="1" customWidth="1"/>
    <col min="10" max="10" width="15" style="1" customWidth="1"/>
    <col min="11" max="16384" width="8.75" style="1"/>
  </cols>
  <sheetData>
    <row r="1" spans="1:11" x14ac:dyDescent="0.5">
      <c r="A1" s="3" t="s">
        <v>0</v>
      </c>
      <c r="B1" s="3" t="s">
        <v>1</v>
      </c>
      <c r="C1" s="3" t="s">
        <v>2</v>
      </c>
      <c r="D1" s="8" t="s">
        <v>8</v>
      </c>
      <c r="E1" s="8" t="s">
        <v>9</v>
      </c>
      <c r="F1" s="8" t="s">
        <v>10</v>
      </c>
      <c r="G1" s="8" t="s">
        <v>11</v>
      </c>
      <c r="H1" s="8" t="s">
        <v>12</v>
      </c>
      <c r="I1" s="8" t="s">
        <v>13</v>
      </c>
      <c r="J1" s="20" t="s">
        <v>507</v>
      </c>
      <c r="K1" s="20" t="s">
        <v>508</v>
      </c>
    </row>
    <row r="2" spans="1:11" x14ac:dyDescent="0.5">
      <c r="A2" s="2" t="s">
        <v>468</v>
      </c>
      <c r="B2" s="2" t="s">
        <v>467</v>
      </c>
      <c r="C2" s="2" t="s">
        <v>38</v>
      </c>
      <c r="D2" s="9" t="s">
        <v>19</v>
      </c>
      <c r="E2" s="9" t="s">
        <v>14</v>
      </c>
      <c r="F2" s="9"/>
      <c r="G2" s="9" t="s">
        <v>15</v>
      </c>
      <c r="H2" s="9" t="s">
        <v>16</v>
      </c>
      <c r="I2" s="10" t="str">
        <f>CONCATENATE(D2,A2,E2,B2,G2,C2,H2)</f>
        <v xml:space="preserve">  if hh_id = "002630" then HH47 = 3; endif;</v>
      </c>
      <c r="J2" s="21" t="str">
        <f t="shared" ref="J2:J11" si="0">CONCATENATE(A2,B2)</f>
        <v>002630HH47</v>
      </c>
      <c r="K2" s="21">
        <f>IF(J2=J1,1,0)</f>
        <v>0</v>
      </c>
    </row>
    <row r="3" spans="1:11" x14ac:dyDescent="0.5">
      <c r="A3" s="2" t="s">
        <v>451</v>
      </c>
      <c r="B3" s="2" t="s">
        <v>472</v>
      </c>
      <c r="C3" s="2" t="s">
        <v>471</v>
      </c>
      <c r="D3" s="9" t="s">
        <v>19</v>
      </c>
      <c r="E3" s="9" t="s">
        <v>14</v>
      </c>
      <c r="F3" s="9"/>
      <c r="G3" s="9" t="s">
        <v>15</v>
      </c>
      <c r="H3" s="9" t="s">
        <v>16</v>
      </c>
      <c r="I3" s="10" t="str">
        <f>CONCATENATE(D3,A3,E3,B3,G3,C3,H3)</f>
        <v xml:space="preserve">  if hh_id = "002904" then HH5D = 14; endif;</v>
      </c>
      <c r="J3" s="21" t="str">
        <f t="shared" si="0"/>
        <v>002904HH5D</v>
      </c>
      <c r="K3" s="21">
        <f t="shared" ref="K3:K11" si="1">IF(J3=J2,1,0)</f>
        <v>0</v>
      </c>
    </row>
    <row r="4" spans="1:11" x14ac:dyDescent="0.5">
      <c r="A4" s="2" t="s">
        <v>451</v>
      </c>
      <c r="B4" s="2" t="s">
        <v>473</v>
      </c>
      <c r="C4" s="1" t="s">
        <v>471</v>
      </c>
      <c r="D4" s="9" t="s">
        <v>19</v>
      </c>
      <c r="E4" s="9" t="s">
        <v>14</v>
      </c>
      <c r="F4" s="9"/>
      <c r="G4" s="9" t="s">
        <v>15</v>
      </c>
      <c r="H4" s="9" t="s">
        <v>16</v>
      </c>
      <c r="I4" s="10" t="str">
        <f>CONCATENATE(D4,A4,E4,B4,G4,C4,H4)</f>
        <v xml:space="preserve">  if hh_id = "002904" then HHFID = 14; endif;</v>
      </c>
      <c r="J4" s="21" t="str">
        <f t="shared" si="0"/>
        <v>002904HHFID</v>
      </c>
      <c r="K4" s="21">
        <f t="shared" si="1"/>
        <v>0</v>
      </c>
    </row>
    <row r="5" spans="1:11" x14ac:dyDescent="0.5">
      <c r="A5" s="2" t="s">
        <v>469</v>
      </c>
      <c r="B5" s="2" t="s">
        <v>467</v>
      </c>
      <c r="C5" s="2" t="s">
        <v>91</v>
      </c>
      <c r="D5" s="9" t="s">
        <v>19</v>
      </c>
      <c r="E5" s="9" t="s">
        <v>14</v>
      </c>
      <c r="F5" s="9"/>
      <c r="G5" s="9" t="s">
        <v>15</v>
      </c>
      <c r="H5" s="9" t="s">
        <v>16</v>
      </c>
      <c r="I5" s="10" t="str">
        <f>CONCATENATE(D5,A5,E5,B5,G5,C5,H5)</f>
        <v xml:space="preserve">  if hh_id = "003301" then HH47 = 1; endif;</v>
      </c>
      <c r="J5" s="21" t="str">
        <f t="shared" si="0"/>
        <v>003301HH47</v>
      </c>
      <c r="K5" s="21">
        <f t="shared" si="1"/>
        <v>0</v>
      </c>
    </row>
    <row r="6" spans="1:11" x14ac:dyDescent="0.5">
      <c r="A6" s="2" t="s">
        <v>470</v>
      </c>
      <c r="B6" s="2" t="s">
        <v>467</v>
      </c>
      <c r="C6" s="2" t="s">
        <v>91</v>
      </c>
      <c r="D6" s="9" t="s">
        <v>19</v>
      </c>
      <c r="E6" s="9" t="s">
        <v>14</v>
      </c>
      <c r="F6" s="9"/>
      <c r="G6" s="9" t="s">
        <v>15</v>
      </c>
      <c r="H6" s="9" t="s">
        <v>16</v>
      </c>
      <c r="I6" s="10" t="str">
        <f>CONCATENATE(D6,A6,E6,B6,G6,C6,H6)</f>
        <v xml:space="preserve">  if hh_id = "007705" then HH47 = 1; endif;</v>
      </c>
      <c r="J6" s="21" t="str">
        <f t="shared" si="0"/>
        <v>007705HH47</v>
      </c>
      <c r="K6" s="21">
        <f t="shared" si="1"/>
        <v>0</v>
      </c>
    </row>
    <row r="7" spans="1:11" x14ac:dyDescent="0.5">
      <c r="A7" s="2" t="s">
        <v>85</v>
      </c>
      <c r="B7" s="1" t="s">
        <v>499</v>
      </c>
      <c r="C7" s="15" t="s">
        <v>504</v>
      </c>
      <c r="D7" s="15" t="s">
        <v>504</v>
      </c>
      <c r="E7" s="16" t="s">
        <v>505</v>
      </c>
      <c r="F7" s="15" t="s">
        <v>506</v>
      </c>
      <c r="G7" s="16"/>
      <c r="H7" s="19"/>
      <c r="I7" s="10" t="str">
        <f>CONCATENATE(D7,B7,E7,A7,F7)</f>
        <v xml:space="preserve">  deleteHH("008924");</v>
      </c>
      <c r="J7" s="21" t="str">
        <f t="shared" si="0"/>
        <v>008924deleteHH</v>
      </c>
      <c r="K7" s="21">
        <f t="shared" si="1"/>
        <v>0</v>
      </c>
    </row>
    <row r="8" spans="1:11" x14ac:dyDescent="0.5">
      <c r="A8" s="1" t="s">
        <v>457</v>
      </c>
      <c r="B8" s="2" t="s">
        <v>472</v>
      </c>
      <c r="C8" s="1" t="s">
        <v>465</v>
      </c>
      <c r="D8" s="9" t="s">
        <v>19</v>
      </c>
      <c r="E8" s="9" t="s">
        <v>14</v>
      </c>
      <c r="F8" s="9"/>
      <c r="G8" s="9" t="s">
        <v>15</v>
      </c>
      <c r="H8" s="9" t="s">
        <v>16</v>
      </c>
      <c r="I8" s="10" t="str">
        <f>CONCATENATE(D8,A8,E8,B8,G8,C8,H8)</f>
        <v xml:space="preserve">  if hh_id = "012609" then HH5D = 15; endif;</v>
      </c>
      <c r="J8" s="21" t="str">
        <f t="shared" si="0"/>
        <v>012609HH5D</v>
      </c>
      <c r="K8" s="21">
        <f t="shared" si="1"/>
        <v>0</v>
      </c>
    </row>
    <row r="9" spans="1:11" x14ac:dyDescent="0.5">
      <c r="A9" s="1" t="s">
        <v>457</v>
      </c>
      <c r="B9" s="2" t="s">
        <v>473</v>
      </c>
      <c r="C9" s="1" t="s">
        <v>465</v>
      </c>
      <c r="D9" s="9" t="s">
        <v>19</v>
      </c>
      <c r="E9" s="9" t="s">
        <v>14</v>
      </c>
      <c r="F9" s="9"/>
      <c r="G9" s="9" t="s">
        <v>15</v>
      </c>
      <c r="H9" s="9" t="s">
        <v>16</v>
      </c>
      <c r="I9" s="10" t="str">
        <f>CONCATENATE(D9,A9,E9,B9,G9,C9,H9)</f>
        <v xml:space="preserve">  if hh_id = "012609" then HHFID = 15; endif;</v>
      </c>
      <c r="J9" s="21" t="str">
        <f t="shared" si="0"/>
        <v>012609HHFID</v>
      </c>
      <c r="K9" s="21">
        <f t="shared" si="1"/>
        <v>0</v>
      </c>
    </row>
    <row r="10" spans="1:11" x14ac:dyDescent="0.5">
      <c r="A10" s="1" t="s">
        <v>463</v>
      </c>
      <c r="B10" s="2" t="s">
        <v>472</v>
      </c>
      <c r="C10" s="1" t="s">
        <v>68</v>
      </c>
      <c r="D10" s="9" t="s">
        <v>19</v>
      </c>
      <c r="E10" s="9" t="s">
        <v>14</v>
      </c>
      <c r="F10" s="9"/>
      <c r="G10" s="9" t="s">
        <v>15</v>
      </c>
      <c r="H10" s="9" t="s">
        <v>16</v>
      </c>
      <c r="I10" s="10" t="str">
        <f>CONCATENATE(D10,A10,E10,B10,G10,C10,H10)</f>
        <v xml:space="preserve">  if hh_id = "013901" then HH5D = 8; endif;</v>
      </c>
      <c r="J10" s="21" t="str">
        <f t="shared" si="0"/>
        <v>013901HH5D</v>
      </c>
      <c r="K10" s="21">
        <f t="shared" si="1"/>
        <v>0</v>
      </c>
    </row>
    <row r="11" spans="1:11" x14ac:dyDescent="0.5">
      <c r="A11" s="1" t="s">
        <v>463</v>
      </c>
      <c r="B11" s="2" t="s">
        <v>473</v>
      </c>
      <c r="C11" s="1" t="s">
        <v>68</v>
      </c>
      <c r="D11" s="9" t="s">
        <v>19</v>
      </c>
      <c r="E11" s="9" t="s">
        <v>14</v>
      </c>
      <c r="F11" s="9"/>
      <c r="G11" s="9" t="s">
        <v>15</v>
      </c>
      <c r="H11" s="9" t="s">
        <v>16</v>
      </c>
      <c r="I11" s="10" t="str">
        <f>CONCATENATE(D11,A11,E11,B11,G11,C11,H11)</f>
        <v xml:space="preserve">  if hh_id = "013901" then HHFID = 8; endif;</v>
      </c>
      <c r="J11" s="21" t="str">
        <f t="shared" si="0"/>
        <v>013901HHFID</v>
      </c>
      <c r="K11" s="21">
        <f t="shared" si="1"/>
        <v>0</v>
      </c>
    </row>
    <row r="12" spans="1:11" x14ac:dyDescent="0.5">
      <c r="D12" s="9"/>
      <c r="E12" s="9"/>
      <c r="F12" s="9"/>
      <c r="G12" s="9"/>
      <c r="H12" s="9"/>
      <c r="I12" s="10"/>
    </row>
    <row r="13" spans="1:11" x14ac:dyDescent="0.5">
      <c r="D13" s="9"/>
      <c r="E13" s="9"/>
      <c r="F13" s="9"/>
      <c r="G13" s="9"/>
      <c r="H13" s="9"/>
      <c r="I13" s="10"/>
    </row>
    <row r="14" spans="1:11" x14ac:dyDescent="0.5">
      <c r="D14" s="9"/>
      <c r="E14" s="9"/>
      <c r="F14" s="9"/>
      <c r="G14" s="9"/>
      <c r="H14" s="9"/>
      <c r="I14" s="10"/>
    </row>
    <row r="15" spans="1:11" x14ac:dyDescent="0.5">
      <c r="D15" s="9"/>
      <c r="E15" s="9"/>
      <c r="F15" s="9"/>
      <c r="G15" s="9"/>
      <c r="H15" s="9"/>
      <c r="I15" s="10"/>
    </row>
    <row r="16" spans="1:11" x14ac:dyDescent="0.5">
      <c r="D16" s="9"/>
      <c r="E16" s="9"/>
      <c r="F16" s="9"/>
      <c r="G16" s="9"/>
      <c r="H16" s="9"/>
      <c r="I16" s="10"/>
    </row>
    <row r="17" spans="1:9" x14ac:dyDescent="0.5">
      <c r="D17" s="9"/>
      <c r="E17" s="9"/>
      <c r="F17" s="9"/>
      <c r="G17" s="9"/>
      <c r="H17" s="9"/>
      <c r="I17" s="10"/>
    </row>
    <row r="18" spans="1:9" x14ac:dyDescent="0.5">
      <c r="D18" s="9"/>
      <c r="E18" s="9"/>
      <c r="F18" s="9"/>
      <c r="G18" s="9"/>
      <c r="H18" s="9"/>
      <c r="I18" s="10"/>
    </row>
    <row r="19" spans="1:9" x14ac:dyDescent="0.5">
      <c r="A19" s="2"/>
      <c r="B19" s="2"/>
      <c r="C19" s="2"/>
      <c r="D19" s="9"/>
      <c r="E19" s="9"/>
      <c r="F19" s="9"/>
      <c r="G19" s="9"/>
      <c r="H19" s="9"/>
      <c r="I19" s="10"/>
    </row>
    <row r="20" spans="1:9" x14ac:dyDescent="0.5">
      <c r="A20" s="2"/>
      <c r="B20" s="2"/>
      <c r="C20" s="2"/>
      <c r="D20" s="9"/>
      <c r="E20" s="9"/>
      <c r="F20" s="9"/>
      <c r="G20" s="9"/>
      <c r="H20" s="9"/>
      <c r="I20" s="10"/>
    </row>
    <row r="21" spans="1:9" x14ac:dyDescent="0.5">
      <c r="A21" s="2"/>
      <c r="B21" s="2"/>
      <c r="C21" s="2"/>
      <c r="D21" s="9"/>
      <c r="E21" s="9"/>
      <c r="F21" s="9"/>
      <c r="G21" s="9"/>
      <c r="H21" s="9"/>
      <c r="I21" s="10"/>
    </row>
    <row r="22" spans="1:9" x14ac:dyDescent="0.5">
      <c r="B22" s="2"/>
      <c r="D22" s="9"/>
      <c r="E22" s="9"/>
      <c r="F22" s="9"/>
      <c r="G22" s="9"/>
      <c r="H22" s="9"/>
      <c r="I22" s="10"/>
    </row>
    <row r="23" spans="1:9" x14ac:dyDescent="0.5">
      <c r="B23" s="2"/>
      <c r="D23" s="9"/>
      <c r="E23" s="9"/>
      <c r="F23" s="9"/>
      <c r="G23" s="9"/>
      <c r="H23" s="9"/>
      <c r="I23" s="10"/>
    </row>
    <row r="24" spans="1:9" x14ac:dyDescent="0.5">
      <c r="D24" s="9"/>
      <c r="E24" s="9"/>
      <c r="F24" s="9"/>
      <c r="G24" s="9"/>
      <c r="H24" s="9"/>
      <c r="I24" s="10"/>
    </row>
    <row r="25" spans="1:9" x14ac:dyDescent="0.5">
      <c r="D25" s="9"/>
      <c r="E25" s="9"/>
      <c r="F25" s="9"/>
      <c r="G25" s="9"/>
      <c r="H25" s="9"/>
      <c r="I25" s="10"/>
    </row>
    <row r="26" spans="1:9" x14ac:dyDescent="0.5">
      <c r="D26" s="9"/>
      <c r="E26" s="9"/>
      <c r="F26" s="9"/>
      <c r="G26" s="9"/>
      <c r="H26" s="9"/>
      <c r="I26" s="10"/>
    </row>
    <row r="27" spans="1:9" x14ac:dyDescent="0.5">
      <c r="D27" s="9"/>
      <c r="E27" s="9"/>
      <c r="F27" s="9"/>
      <c r="G27" s="9"/>
      <c r="H27" s="9"/>
      <c r="I27" s="10"/>
    </row>
    <row r="28" spans="1:9" x14ac:dyDescent="0.5">
      <c r="D28" s="9"/>
      <c r="E28" s="9"/>
      <c r="F28" s="9"/>
      <c r="G28" s="9"/>
      <c r="H28" s="9"/>
      <c r="I28" s="10"/>
    </row>
    <row r="29" spans="1:9" x14ac:dyDescent="0.5">
      <c r="D29" s="9"/>
      <c r="E29" s="9"/>
      <c r="F29" s="9"/>
      <c r="G29" s="9"/>
      <c r="H29" s="9"/>
      <c r="I29" s="10"/>
    </row>
    <row r="30" spans="1:9" x14ac:dyDescent="0.5">
      <c r="D30" s="9"/>
      <c r="E30" s="9"/>
      <c r="F30" s="9"/>
      <c r="G30" s="9"/>
      <c r="H30" s="9"/>
      <c r="I30" s="10"/>
    </row>
    <row r="31" spans="1:9" x14ac:dyDescent="0.5">
      <c r="D31" s="9"/>
      <c r="E31" s="9"/>
      <c r="F31" s="9"/>
      <c r="G31" s="9"/>
      <c r="H31" s="9"/>
      <c r="I31" s="10"/>
    </row>
    <row r="32" spans="1:9" x14ac:dyDescent="0.5">
      <c r="D32" s="9"/>
      <c r="E32" s="9"/>
      <c r="F32" s="9"/>
      <c r="G32" s="9"/>
      <c r="H32" s="9"/>
      <c r="I32" s="10"/>
    </row>
    <row r="33" spans="1:9" x14ac:dyDescent="0.5">
      <c r="D33" s="9"/>
      <c r="E33" s="9"/>
      <c r="F33" s="9"/>
      <c r="G33" s="9"/>
      <c r="H33" s="9"/>
      <c r="I33" s="10"/>
    </row>
    <row r="34" spans="1:9" x14ac:dyDescent="0.5">
      <c r="D34" s="9"/>
      <c r="E34" s="9"/>
      <c r="F34" s="9"/>
      <c r="G34" s="9"/>
      <c r="H34" s="9"/>
      <c r="I34" s="10"/>
    </row>
    <row r="35" spans="1:9" x14ac:dyDescent="0.5">
      <c r="A35" s="2"/>
      <c r="B35" s="2"/>
      <c r="C35" s="2"/>
      <c r="D35" s="9"/>
      <c r="E35" s="9"/>
      <c r="F35" s="9"/>
      <c r="G35" s="9"/>
      <c r="H35" s="9"/>
      <c r="I35" s="10"/>
    </row>
    <row r="36" spans="1:9" x14ac:dyDescent="0.5">
      <c r="A36" s="2"/>
      <c r="B36" s="2"/>
      <c r="C36" s="2"/>
      <c r="D36" s="9"/>
      <c r="E36" s="9"/>
      <c r="F36" s="9"/>
      <c r="G36" s="9"/>
      <c r="H36" s="9"/>
      <c r="I36" s="10"/>
    </row>
    <row r="37" spans="1:9" x14ac:dyDescent="0.5">
      <c r="A37" s="2"/>
      <c r="B37" s="2"/>
      <c r="C37" s="2"/>
      <c r="D37" s="9"/>
      <c r="E37" s="9"/>
      <c r="F37" s="9"/>
      <c r="G37" s="9"/>
      <c r="H37" s="9"/>
      <c r="I37" s="10"/>
    </row>
    <row r="38" spans="1:9" x14ac:dyDescent="0.5">
      <c r="B38" s="2"/>
      <c r="D38" s="9"/>
      <c r="E38" s="9"/>
      <c r="F38" s="9"/>
      <c r="G38" s="9"/>
      <c r="H38" s="9"/>
      <c r="I38" s="10"/>
    </row>
    <row r="39" spans="1:9" x14ac:dyDescent="0.5">
      <c r="B39" s="2"/>
      <c r="D39" s="9"/>
      <c r="E39" s="9"/>
      <c r="F39" s="9"/>
      <c r="G39" s="9"/>
      <c r="H39" s="9"/>
      <c r="I39" s="10"/>
    </row>
    <row r="40" spans="1:9" x14ac:dyDescent="0.5">
      <c r="D40" s="9"/>
      <c r="E40" s="9"/>
      <c r="F40" s="9"/>
      <c r="G40" s="9"/>
      <c r="H40" s="9"/>
      <c r="I40" s="10"/>
    </row>
    <row r="41" spans="1:9" x14ac:dyDescent="0.5">
      <c r="D41" s="9"/>
      <c r="E41" s="9"/>
      <c r="F41" s="9"/>
      <c r="G41" s="9"/>
      <c r="H41" s="9"/>
      <c r="I41" s="10"/>
    </row>
    <row r="42" spans="1:9" x14ac:dyDescent="0.5">
      <c r="D42" s="9"/>
      <c r="E42" s="9"/>
      <c r="F42" s="9"/>
      <c r="G42" s="9"/>
      <c r="H42" s="9"/>
      <c r="I42" s="10"/>
    </row>
    <row r="43" spans="1:9" x14ac:dyDescent="0.5">
      <c r="D43" s="9"/>
      <c r="E43" s="9"/>
      <c r="F43" s="9"/>
      <c r="G43" s="9"/>
      <c r="H43" s="9"/>
      <c r="I43" s="10"/>
    </row>
    <row r="44" spans="1:9" x14ac:dyDescent="0.5">
      <c r="D44" s="9"/>
      <c r="E44" s="9"/>
      <c r="F44" s="9"/>
      <c r="G44" s="9"/>
      <c r="H44" s="9"/>
      <c r="I44" s="10"/>
    </row>
    <row r="45" spans="1:9" x14ac:dyDescent="0.5">
      <c r="D45" s="9"/>
      <c r="E45" s="9"/>
      <c r="F45" s="9"/>
      <c r="G45" s="9"/>
      <c r="H45" s="9"/>
      <c r="I45" s="10"/>
    </row>
    <row r="46" spans="1:9" x14ac:dyDescent="0.5">
      <c r="D46" s="9"/>
      <c r="E46" s="9"/>
      <c r="F46" s="9"/>
      <c r="G46" s="9"/>
      <c r="H46" s="9"/>
      <c r="I46" s="10"/>
    </row>
    <row r="47" spans="1:9" x14ac:dyDescent="0.5">
      <c r="D47" s="9"/>
      <c r="E47" s="9"/>
      <c r="F47" s="9"/>
      <c r="G47" s="9"/>
      <c r="H47" s="9"/>
      <c r="I47" s="10"/>
    </row>
    <row r="48" spans="1:9" x14ac:dyDescent="0.5">
      <c r="D48" s="9"/>
      <c r="E48" s="9"/>
      <c r="F48" s="9"/>
      <c r="G48" s="9"/>
      <c r="H48" s="9"/>
      <c r="I48" s="10"/>
    </row>
    <row r="49" spans="1:9" x14ac:dyDescent="0.5">
      <c r="D49" s="9"/>
      <c r="E49" s="9"/>
      <c r="F49" s="9"/>
      <c r="G49" s="9"/>
      <c r="H49" s="9"/>
      <c r="I49" s="10"/>
    </row>
    <row r="50" spans="1:9" x14ac:dyDescent="0.5">
      <c r="D50" s="9"/>
      <c r="E50" s="9"/>
      <c r="F50" s="9"/>
      <c r="G50" s="9"/>
      <c r="H50" s="9"/>
      <c r="I50" s="10"/>
    </row>
    <row r="51" spans="1:9" x14ac:dyDescent="0.5">
      <c r="A51" s="2"/>
      <c r="B51" s="2"/>
      <c r="C51" s="2"/>
      <c r="D51" s="9"/>
      <c r="E51" s="9"/>
      <c r="F51" s="9"/>
      <c r="G51" s="9"/>
      <c r="H51" s="9"/>
      <c r="I51" s="10"/>
    </row>
    <row r="52" spans="1:9" x14ac:dyDescent="0.5">
      <c r="A52" s="2"/>
      <c r="B52" s="2"/>
      <c r="C52" s="2"/>
      <c r="D52" s="9"/>
      <c r="E52" s="9"/>
      <c r="F52" s="9"/>
      <c r="G52" s="9"/>
      <c r="H52" s="9"/>
      <c r="I52" s="10"/>
    </row>
    <row r="53" spans="1:9" x14ac:dyDescent="0.5">
      <c r="A53" s="2"/>
      <c r="B53" s="2"/>
      <c r="C53" s="2"/>
      <c r="D53" s="9"/>
      <c r="E53" s="9"/>
      <c r="F53" s="9"/>
      <c r="G53" s="9"/>
      <c r="H53" s="9"/>
      <c r="I53" s="10"/>
    </row>
    <row r="54" spans="1:9" x14ac:dyDescent="0.5">
      <c r="B54" s="2"/>
      <c r="D54" s="9"/>
      <c r="E54" s="9"/>
      <c r="F54" s="9"/>
      <c r="G54" s="9"/>
      <c r="H54" s="9"/>
      <c r="I54" s="10"/>
    </row>
    <row r="55" spans="1:9" x14ac:dyDescent="0.5">
      <c r="B55" s="2"/>
      <c r="D55" s="9"/>
      <c r="E55" s="9"/>
      <c r="F55" s="9"/>
      <c r="G55" s="9"/>
      <c r="H55" s="9"/>
      <c r="I55" s="10"/>
    </row>
    <row r="56" spans="1:9" x14ac:dyDescent="0.5">
      <c r="D56" s="9"/>
      <c r="E56" s="9"/>
      <c r="F56" s="9"/>
      <c r="G56" s="9"/>
      <c r="H56" s="9"/>
      <c r="I56" s="10"/>
    </row>
    <row r="57" spans="1:9" x14ac:dyDescent="0.5">
      <c r="D57" s="9"/>
      <c r="E57" s="9"/>
      <c r="F57" s="9"/>
      <c r="G57" s="9"/>
      <c r="H57" s="9"/>
      <c r="I57" s="10"/>
    </row>
    <row r="58" spans="1:9" x14ac:dyDescent="0.5">
      <c r="D58" s="9"/>
      <c r="E58" s="9"/>
      <c r="F58" s="9"/>
      <c r="G58" s="9"/>
      <c r="H58" s="9"/>
      <c r="I58" s="10"/>
    </row>
    <row r="59" spans="1:9" x14ac:dyDescent="0.5">
      <c r="D59" s="9"/>
      <c r="E59" s="9"/>
      <c r="F59" s="9"/>
      <c r="G59" s="9"/>
      <c r="H59" s="9"/>
      <c r="I59" s="10"/>
    </row>
    <row r="60" spans="1:9" x14ac:dyDescent="0.5">
      <c r="D60" s="9"/>
      <c r="E60" s="9"/>
      <c r="F60" s="9"/>
      <c r="G60" s="9"/>
      <c r="H60" s="9"/>
      <c r="I60" s="10"/>
    </row>
    <row r="61" spans="1:9" x14ac:dyDescent="0.5">
      <c r="D61" s="9"/>
      <c r="E61" s="9"/>
      <c r="F61" s="9"/>
      <c r="G61" s="9"/>
      <c r="H61" s="9"/>
      <c r="I61" s="10"/>
    </row>
    <row r="62" spans="1:9" x14ac:dyDescent="0.5">
      <c r="D62" s="9"/>
      <c r="E62" s="9"/>
      <c r="F62" s="9"/>
      <c r="G62" s="9"/>
      <c r="H62" s="9"/>
      <c r="I62" s="10"/>
    </row>
    <row r="63" spans="1:9" x14ac:dyDescent="0.5">
      <c r="D63" s="9"/>
      <c r="E63" s="9"/>
      <c r="F63" s="9"/>
      <c r="G63" s="9"/>
      <c r="H63" s="9"/>
      <c r="I63" s="10"/>
    </row>
    <row r="64" spans="1:9" x14ac:dyDescent="0.5">
      <c r="D64" s="9"/>
      <c r="E64" s="9"/>
      <c r="F64" s="9"/>
      <c r="G64" s="9"/>
      <c r="H64" s="9"/>
      <c r="I64" s="10"/>
    </row>
    <row r="65" spans="4:9" x14ac:dyDescent="0.5">
      <c r="D65" s="9"/>
      <c r="E65" s="9"/>
      <c r="F65" s="9"/>
      <c r="G65" s="9"/>
      <c r="H65" s="9"/>
      <c r="I65" s="10"/>
    </row>
    <row r="66" spans="4:9" x14ac:dyDescent="0.5">
      <c r="D66" s="9"/>
      <c r="E66" s="9"/>
      <c r="F66" s="9"/>
      <c r="G66" s="9"/>
      <c r="H66" s="9"/>
      <c r="I66" s="10"/>
    </row>
  </sheetData>
  <autoFilter ref="A1:K1" xr:uid="{00000000-0009-0000-0000-000001000000}"/>
  <sortState ref="A2:K11">
    <sortCondition ref="A2:A11"/>
    <sortCondition ref="B2:B11"/>
    <sortCondition ref="C2:C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0"/>
  <sheetViews>
    <sheetView zoomScale="110" zoomScaleNormal="110" workbookViewId="0">
      <pane ySplit="1" topLeftCell="A107" activePane="bottomLeft" state="frozen"/>
      <selection pane="bottomLeft" activeCell="J111" sqref="J111"/>
    </sheetView>
  </sheetViews>
  <sheetFormatPr defaultColWidth="8.75" defaultRowHeight="21.75" x14ac:dyDescent="0.5"/>
  <cols>
    <col min="1" max="1" width="9.125" style="1" customWidth="1"/>
    <col min="2" max="2" width="8.75" style="1" customWidth="1"/>
    <col min="3" max="3" width="10.75" style="1" customWidth="1"/>
    <col min="4" max="4" width="8.75" style="1"/>
    <col min="5" max="5" width="9.25" style="1" bestFit="1" customWidth="1"/>
    <col min="6" max="9" width="8.75" style="1"/>
    <col min="10" max="10" width="35.25" style="1" customWidth="1"/>
    <col min="11" max="11" width="15.625" style="1" customWidth="1"/>
    <col min="12" max="12" width="6.375" style="1" customWidth="1"/>
    <col min="13" max="16384" width="8.75" style="1"/>
  </cols>
  <sheetData>
    <row r="1" spans="1:12" x14ac:dyDescent="0.5">
      <c r="A1" s="4" t="s">
        <v>0</v>
      </c>
      <c r="B1" s="4" t="s">
        <v>31</v>
      </c>
      <c r="C1" s="4" t="s">
        <v>1</v>
      </c>
      <c r="D1" s="4" t="s">
        <v>2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  <c r="J1" s="8" t="s">
        <v>13</v>
      </c>
      <c r="K1" s="20" t="s">
        <v>507</v>
      </c>
      <c r="L1" s="20" t="s">
        <v>508</v>
      </c>
    </row>
    <row r="2" spans="1:12" s="2" customFormat="1" x14ac:dyDescent="0.5">
      <c r="A2" s="2" t="s">
        <v>37</v>
      </c>
      <c r="B2" s="2" t="s">
        <v>36</v>
      </c>
      <c r="C2" s="2" t="s">
        <v>34</v>
      </c>
      <c r="D2" s="2" t="s">
        <v>35</v>
      </c>
      <c r="E2" s="16" t="s">
        <v>19</v>
      </c>
      <c r="F2" s="16" t="s">
        <v>14</v>
      </c>
      <c r="G2" s="16" t="s">
        <v>17</v>
      </c>
      <c r="H2" s="16" t="s">
        <v>18</v>
      </c>
      <c r="I2" s="16" t="s">
        <v>16</v>
      </c>
      <c r="J2" s="18" t="str">
        <f t="shared" ref="J2:J65" si="0">CONCATENATE(E2,A2,F2,C2,G2,B2,H2,D2,I2)</f>
        <v xml:space="preserve">  if hh_id = "000419" then HL3(04) = 5; endif;</v>
      </c>
      <c r="K2" s="21" t="str">
        <f t="shared" ref="K2:K65" si="1">CONCATENATE(A2,B2,C2)</f>
        <v>00041904HL3</v>
      </c>
      <c r="L2" s="21">
        <f>IF(K2=K1,1,0)</f>
        <v>0</v>
      </c>
    </row>
    <row r="3" spans="1:12" s="2" customFormat="1" x14ac:dyDescent="0.5">
      <c r="A3" s="2" t="s">
        <v>39</v>
      </c>
      <c r="B3" s="2" t="s">
        <v>36</v>
      </c>
      <c r="C3" s="2" t="s">
        <v>34</v>
      </c>
      <c r="D3" s="2" t="s">
        <v>38</v>
      </c>
      <c r="E3" s="16" t="s">
        <v>19</v>
      </c>
      <c r="F3" s="16" t="s">
        <v>14</v>
      </c>
      <c r="G3" s="16" t="s">
        <v>17</v>
      </c>
      <c r="H3" s="16" t="s">
        <v>18</v>
      </c>
      <c r="I3" s="16" t="s">
        <v>16</v>
      </c>
      <c r="J3" s="18" t="str">
        <f t="shared" si="0"/>
        <v xml:space="preserve">  if hh_id = "000502" then HL3(04) = 3; endif;</v>
      </c>
      <c r="K3" s="21" t="str">
        <f t="shared" si="1"/>
        <v>00050204HL3</v>
      </c>
      <c r="L3" s="21">
        <f t="shared" ref="L3:L66" si="2">IF(K3=K2,1,0)</f>
        <v>0</v>
      </c>
    </row>
    <row r="4" spans="1:12" s="2" customFormat="1" x14ac:dyDescent="0.5">
      <c r="A4" s="2" t="s">
        <v>357</v>
      </c>
      <c r="B4" s="2" t="s">
        <v>36</v>
      </c>
      <c r="C4" s="2" t="s">
        <v>82</v>
      </c>
      <c r="D4" s="2" t="s">
        <v>38</v>
      </c>
      <c r="E4" s="16" t="s">
        <v>19</v>
      </c>
      <c r="F4" s="16" t="s">
        <v>14</v>
      </c>
      <c r="G4" s="16" t="s">
        <v>17</v>
      </c>
      <c r="H4" s="16" t="s">
        <v>18</v>
      </c>
      <c r="I4" s="16" t="s">
        <v>16</v>
      </c>
      <c r="J4" s="18" t="str">
        <f t="shared" si="0"/>
        <v xml:space="preserve">  if hh_id = "000518" then HL20(04) = 3; endif;</v>
      </c>
      <c r="K4" s="21" t="str">
        <f t="shared" si="1"/>
        <v>00051804HL20</v>
      </c>
      <c r="L4" s="21">
        <f t="shared" si="2"/>
        <v>0</v>
      </c>
    </row>
    <row r="5" spans="1:12" s="2" customFormat="1" x14ac:dyDescent="0.5">
      <c r="A5" s="2" t="s">
        <v>357</v>
      </c>
      <c r="B5" s="2" t="s">
        <v>36</v>
      </c>
      <c r="C5" s="2" t="s">
        <v>47</v>
      </c>
      <c r="D5" s="2" t="s">
        <v>91</v>
      </c>
      <c r="E5" s="16" t="s">
        <v>19</v>
      </c>
      <c r="F5" s="16" t="s">
        <v>14</v>
      </c>
      <c r="G5" s="16" t="s">
        <v>17</v>
      </c>
      <c r="H5" s="16" t="s">
        <v>18</v>
      </c>
      <c r="I5" s="16" t="s">
        <v>16</v>
      </c>
      <c r="J5" s="18" t="str">
        <f t="shared" si="0"/>
        <v xml:space="preserve">  if hh_id = "000518" then HL21(04) = 1; endif;</v>
      </c>
      <c r="K5" s="21" t="str">
        <f t="shared" si="1"/>
        <v>00051804HL21</v>
      </c>
      <c r="L5" s="21">
        <f t="shared" si="2"/>
        <v>0</v>
      </c>
    </row>
    <row r="6" spans="1:12" s="2" customFormat="1" x14ac:dyDescent="0.5">
      <c r="A6" s="2" t="s">
        <v>190</v>
      </c>
      <c r="B6" s="2" t="s">
        <v>36</v>
      </c>
      <c r="C6" s="2" t="s">
        <v>187</v>
      </c>
      <c r="D6" s="2" t="s">
        <v>91</v>
      </c>
      <c r="E6" s="16" t="s">
        <v>19</v>
      </c>
      <c r="F6" s="16" t="s">
        <v>14</v>
      </c>
      <c r="G6" s="16" t="s">
        <v>17</v>
      </c>
      <c r="H6" s="16" t="s">
        <v>18</v>
      </c>
      <c r="I6" s="16" t="s">
        <v>16</v>
      </c>
      <c r="J6" s="18" t="str">
        <f t="shared" si="0"/>
        <v xml:space="preserve">  if hh_id = "000720" then ED15(04) = 1; endif;</v>
      </c>
      <c r="K6" s="21" t="str">
        <f t="shared" si="1"/>
        <v>00072004ED15</v>
      </c>
      <c r="L6" s="21">
        <f t="shared" si="2"/>
        <v>0</v>
      </c>
    </row>
    <row r="7" spans="1:12" s="2" customFormat="1" x14ac:dyDescent="0.5">
      <c r="A7" s="2" t="s">
        <v>190</v>
      </c>
      <c r="B7" s="2" t="s">
        <v>36</v>
      </c>
      <c r="C7" s="2" t="s">
        <v>188</v>
      </c>
      <c r="D7" s="2" t="s">
        <v>43</v>
      </c>
      <c r="E7" s="16" t="s">
        <v>19</v>
      </c>
      <c r="F7" s="16" t="s">
        <v>14</v>
      </c>
      <c r="G7" s="16" t="s">
        <v>17</v>
      </c>
      <c r="H7" s="16" t="s">
        <v>18</v>
      </c>
      <c r="I7" s="16" t="s">
        <v>16</v>
      </c>
      <c r="J7" s="18" t="str">
        <f t="shared" si="0"/>
        <v xml:space="preserve">  if hh_id = "000720" then ED16A(04) = 2; endif;</v>
      </c>
      <c r="K7" s="21" t="str">
        <f t="shared" si="1"/>
        <v>00072004ED16A</v>
      </c>
      <c r="L7" s="21">
        <f t="shared" si="2"/>
        <v>0</v>
      </c>
    </row>
    <row r="8" spans="1:12" s="2" customFormat="1" x14ac:dyDescent="0.5">
      <c r="A8" s="2" t="s">
        <v>190</v>
      </c>
      <c r="B8" s="2" t="s">
        <v>36</v>
      </c>
      <c r="C8" s="2" t="s">
        <v>189</v>
      </c>
      <c r="D8" s="2" t="s">
        <v>91</v>
      </c>
      <c r="E8" s="16" t="s">
        <v>19</v>
      </c>
      <c r="F8" s="16" t="s">
        <v>14</v>
      </c>
      <c r="G8" s="16" t="s">
        <v>17</v>
      </c>
      <c r="H8" s="16" t="s">
        <v>18</v>
      </c>
      <c r="I8" s="16" t="s">
        <v>16</v>
      </c>
      <c r="J8" s="18" t="str">
        <f t="shared" si="0"/>
        <v xml:space="preserve">  if hh_id = "000720" then ED16B(04) = 1; endif;</v>
      </c>
      <c r="K8" s="21" t="str">
        <f t="shared" si="1"/>
        <v>00072004ED16B</v>
      </c>
      <c r="L8" s="21">
        <f t="shared" si="2"/>
        <v>0</v>
      </c>
    </row>
    <row r="9" spans="1:12" s="2" customFormat="1" x14ac:dyDescent="0.5">
      <c r="A9" s="2" t="s">
        <v>49</v>
      </c>
      <c r="B9" s="2" t="s">
        <v>48</v>
      </c>
      <c r="C9" s="2" t="s">
        <v>47</v>
      </c>
      <c r="D9" s="2" t="s">
        <v>38</v>
      </c>
      <c r="E9" s="16" t="s">
        <v>19</v>
      </c>
      <c r="F9" s="16" t="s">
        <v>14</v>
      </c>
      <c r="G9" s="16" t="s">
        <v>17</v>
      </c>
      <c r="H9" s="16" t="s">
        <v>18</v>
      </c>
      <c r="I9" s="16" t="s">
        <v>16</v>
      </c>
      <c r="J9" s="18" t="str">
        <f t="shared" si="0"/>
        <v xml:space="preserve">  if hh_id = "001312" then HL21(03) = 3; endif;</v>
      </c>
      <c r="K9" s="21" t="str">
        <f t="shared" si="1"/>
        <v>00131203HL21</v>
      </c>
      <c r="L9" s="21">
        <f t="shared" si="2"/>
        <v>0</v>
      </c>
    </row>
    <row r="10" spans="1:12" s="2" customFormat="1" x14ac:dyDescent="0.5">
      <c r="A10" s="2" t="s">
        <v>293</v>
      </c>
      <c r="B10" s="2" t="s">
        <v>48</v>
      </c>
      <c r="C10" s="2" t="s">
        <v>53</v>
      </c>
      <c r="D10" s="2" t="s">
        <v>41</v>
      </c>
      <c r="E10" s="16" t="s">
        <v>19</v>
      </c>
      <c r="F10" s="16" t="s">
        <v>14</v>
      </c>
      <c r="G10" s="16" t="s">
        <v>17</v>
      </c>
      <c r="H10" s="16" t="s">
        <v>18</v>
      </c>
      <c r="I10" s="16" t="s">
        <v>16</v>
      </c>
      <c r="J10" s="18" t="str">
        <f t="shared" si="0"/>
        <v xml:space="preserve">  if hh_id = "001404" then ED5B(03) = 4; endif;</v>
      </c>
      <c r="K10" s="21" t="str">
        <f t="shared" si="1"/>
        <v>00140403ED5B</v>
      </c>
      <c r="L10" s="21">
        <f t="shared" si="2"/>
        <v>0</v>
      </c>
    </row>
    <row r="11" spans="1:12" s="2" customFormat="1" x14ac:dyDescent="0.5">
      <c r="A11" s="2" t="s">
        <v>178</v>
      </c>
      <c r="B11" s="2" t="s">
        <v>40</v>
      </c>
      <c r="C11" s="12" t="s">
        <v>182</v>
      </c>
      <c r="D11" s="2" t="s">
        <v>91</v>
      </c>
      <c r="E11" s="16" t="s">
        <v>19</v>
      </c>
      <c r="F11" s="16" t="s">
        <v>14</v>
      </c>
      <c r="G11" s="16" t="s">
        <v>17</v>
      </c>
      <c r="H11" s="16" t="s">
        <v>18</v>
      </c>
      <c r="I11" s="16" t="s">
        <v>16</v>
      </c>
      <c r="J11" s="18" t="str">
        <f t="shared" si="0"/>
        <v xml:space="preserve">  if hh_id = "001406" then ED2A(06) = 1; endif;</v>
      </c>
      <c r="K11" s="21" t="str">
        <f t="shared" si="1"/>
        <v>00140606ED2A</v>
      </c>
      <c r="L11" s="21">
        <f t="shared" si="2"/>
        <v>0</v>
      </c>
    </row>
    <row r="12" spans="1:12" s="2" customFormat="1" x14ac:dyDescent="0.5">
      <c r="A12" s="2" t="s">
        <v>178</v>
      </c>
      <c r="B12" s="2" t="s">
        <v>40</v>
      </c>
      <c r="C12" s="2" t="s">
        <v>177</v>
      </c>
      <c r="D12" s="2" t="s">
        <v>91</v>
      </c>
      <c r="E12" s="16" t="s">
        <v>19</v>
      </c>
      <c r="F12" s="16" t="s">
        <v>14</v>
      </c>
      <c r="G12" s="16" t="s">
        <v>17</v>
      </c>
      <c r="H12" s="16" t="s">
        <v>18</v>
      </c>
      <c r="I12" s="16" t="s">
        <v>16</v>
      </c>
      <c r="J12" s="18" t="str">
        <f t="shared" si="0"/>
        <v xml:space="preserve">  if hh_id = "001406" then HL6(06) = 1; endif;</v>
      </c>
      <c r="K12" s="21" t="str">
        <f t="shared" si="1"/>
        <v>00140606HL6</v>
      </c>
      <c r="L12" s="21">
        <f t="shared" si="2"/>
        <v>0</v>
      </c>
    </row>
    <row r="13" spans="1:12" s="2" customFormat="1" x14ac:dyDescent="0.5">
      <c r="A13" s="2" t="s">
        <v>201</v>
      </c>
      <c r="B13" s="2" t="s">
        <v>48</v>
      </c>
      <c r="C13" s="2" t="s">
        <v>54</v>
      </c>
      <c r="D13" s="2" t="s">
        <v>43</v>
      </c>
      <c r="E13" s="16" t="s">
        <v>19</v>
      </c>
      <c r="F13" s="16" t="s">
        <v>14</v>
      </c>
      <c r="G13" s="16" t="s">
        <v>17</v>
      </c>
      <c r="H13" s="16" t="s">
        <v>18</v>
      </c>
      <c r="I13" s="16" t="s">
        <v>16</v>
      </c>
      <c r="J13" s="18" t="str">
        <f t="shared" si="0"/>
        <v xml:space="preserve">  if hh_id = "001413" then ED10B(03) = 2; endif;</v>
      </c>
      <c r="K13" s="21" t="str">
        <f t="shared" si="1"/>
        <v>00141303ED10B</v>
      </c>
      <c r="L13" s="21">
        <f t="shared" si="2"/>
        <v>0</v>
      </c>
    </row>
    <row r="14" spans="1:12" s="2" customFormat="1" x14ac:dyDescent="0.5">
      <c r="A14" s="2" t="s">
        <v>203</v>
      </c>
      <c r="B14" s="2" t="s">
        <v>48</v>
      </c>
      <c r="C14" s="2" t="s">
        <v>202</v>
      </c>
      <c r="D14" s="2" t="s">
        <v>91</v>
      </c>
      <c r="E14" s="16" t="s">
        <v>19</v>
      </c>
      <c r="F14" s="16" t="s">
        <v>14</v>
      </c>
      <c r="G14" s="16" t="s">
        <v>17</v>
      </c>
      <c r="H14" s="16" t="s">
        <v>18</v>
      </c>
      <c r="I14" s="16" t="s">
        <v>16</v>
      </c>
      <c r="J14" s="18" t="str">
        <f t="shared" si="0"/>
        <v xml:space="preserve">  if hh_id = "001504" then ED6(03) = 1; endif;</v>
      </c>
      <c r="K14" s="21" t="str">
        <f t="shared" si="1"/>
        <v>00150403ED6</v>
      </c>
      <c r="L14" s="21">
        <f t="shared" si="2"/>
        <v>0</v>
      </c>
    </row>
    <row r="15" spans="1:12" s="2" customFormat="1" x14ac:dyDescent="0.5">
      <c r="A15" s="2" t="s">
        <v>204</v>
      </c>
      <c r="B15" s="2" t="s">
        <v>44</v>
      </c>
      <c r="C15" s="2" t="s">
        <v>51</v>
      </c>
      <c r="D15" s="2" t="s">
        <v>358</v>
      </c>
      <c r="E15" s="16" t="s">
        <v>19</v>
      </c>
      <c r="F15" s="16" t="s">
        <v>14</v>
      </c>
      <c r="G15" s="16" t="s">
        <v>17</v>
      </c>
      <c r="H15" s="16" t="s">
        <v>18</v>
      </c>
      <c r="I15" s="16" t="s">
        <v>16</v>
      </c>
      <c r="J15" s="18" t="str">
        <f t="shared" si="0"/>
        <v xml:space="preserve">  if hh_id = "001901" then HL5M(02) = 9; endif;</v>
      </c>
      <c r="K15" s="21" t="str">
        <f t="shared" si="1"/>
        <v>00190102HL5M</v>
      </c>
      <c r="L15" s="21">
        <f t="shared" si="2"/>
        <v>0</v>
      </c>
    </row>
    <row r="16" spans="1:12" s="2" customFormat="1" x14ac:dyDescent="0.5">
      <c r="A16" s="2" t="s">
        <v>204</v>
      </c>
      <c r="B16" s="2" t="s">
        <v>48</v>
      </c>
      <c r="C16" s="2" t="s">
        <v>51</v>
      </c>
      <c r="D16" s="2" t="s">
        <v>207</v>
      </c>
      <c r="E16" s="16" t="s">
        <v>19</v>
      </c>
      <c r="F16" s="16" t="s">
        <v>14</v>
      </c>
      <c r="G16" s="16" t="s">
        <v>17</v>
      </c>
      <c r="H16" s="16" t="s">
        <v>18</v>
      </c>
      <c r="I16" s="16" t="s">
        <v>16</v>
      </c>
      <c r="J16" s="18" t="str">
        <f t="shared" si="0"/>
        <v xml:space="preserve">  if hh_id = "001901" then HL5M(03) = 6; endif;</v>
      </c>
      <c r="K16" s="21" t="str">
        <f t="shared" si="1"/>
        <v>00190103HL5M</v>
      </c>
      <c r="L16" s="21">
        <f t="shared" si="2"/>
        <v>0</v>
      </c>
    </row>
    <row r="17" spans="1:12" s="2" customFormat="1" x14ac:dyDescent="0.5">
      <c r="A17" s="2" t="s">
        <v>418</v>
      </c>
      <c r="B17" s="2" t="s">
        <v>86</v>
      </c>
      <c r="C17" s="12" t="s">
        <v>53</v>
      </c>
      <c r="D17" s="2" t="s">
        <v>207</v>
      </c>
      <c r="E17" s="16" t="s">
        <v>19</v>
      </c>
      <c r="F17" s="16" t="s">
        <v>14</v>
      </c>
      <c r="G17" s="16" t="s">
        <v>17</v>
      </c>
      <c r="H17" s="16" t="s">
        <v>18</v>
      </c>
      <c r="I17" s="16" t="s">
        <v>16</v>
      </c>
      <c r="J17" s="18" t="str">
        <f t="shared" si="0"/>
        <v xml:space="preserve">  if hh_id = "001905" then ED5B(01) = 6; endif;</v>
      </c>
      <c r="K17" s="21" t="str">
        <f t="shared" si="1"/>
        <v>00190501ED5B</v>
      </c>
      <c r="L17" s="21">
        <f t="shared" si="2"/>
        <v>0</v>
      </c>
    </row>
    <row r="18" spans="1:12" s="2" customFormat="1" x14ac:dyDescent="0.5">
      <c r="A18" s="2" t="s">
        <v>418</v>
      </c>
      <c r="B18" s="2" t="s">
        <v>44</v>
      </c>
      <c r="C18" s="12" t="s">
        <v>53</v>
      </c>
      <c r="D18" s="2" t="s">
        <v>207</v>
      </c>
      <c r="E18" s="16" t="s">
        <v>19</v>
      </c>
      <c r="F18" s="16" t="s">
        <v>14</v>
      </c>
      <c r="G18" s="16" t="s">
        <v>17</v>
      </c>
      <c r="H18" s="16" t="s">
        <v>18</v>
      </c>
      <c r="I18" s="16" t="s">
        <v>16</v>
      </c>
      <c r="J18" s="18" t="str">
        <f t="shared" si="0"/>
        <v xml:space="preserve">  if hh_id = "001905" then ED5B(02) = 6; endif;</v>
      </c>
      <c r="K18" s="21" t="str">
        <f t="shared" si="1"/>
        <v>00190502ED5B</v>
      </c>
      <c r="L18" s="21">
        <f t="shared" si="2"/>
        <v>0</v>
      </c>
    </row>
    <row r="19" spans="1:12" s="2" customFormat="1" x14ac:dyDescent="0.5">
      <c r="A19" s="2" t="s">
        <v>360</v>
      </c>
      <c r="B19" s="2" t="s">
        <v>44</v>
      </c>
      <c r="C19" s="2" t="s">
        <v>51</v>
      </c>
      <c r="D19" s="2" t="s">
        <v>359</v>
      </c>
      <c r="E19" s="16" t="s">
        <v>19</v>
      </c>
      <c r="F19" s="16" t="s">
        <v>14</v>
      </c>
      <c r="G19" s="16" t="s">
        <v>17</v>
      </c>
      <c r="H19" s="16" t="s">
        <v>18</v>
      </c>
      <c r="I19" s="16" t="s">
        <v>16</v>
      </c>
      <c r="J19" s="18" t="str">
        <f t="shared" si="0"/>
        <v xml:space="preserve">  if hh_id = "001911" then HL5M(02) = 10; endif;</v>
      </c>
      <c r="K19" s="21" t="str">
        <f t="shared" si="1"/>
        <v>00191102HL5M</v>
      </c>
      <c r="L19" s="21">
        <f t="shared" si="2"/>
        <v>0</v>
      </c>
    </row>
    <row r="20" spans="1:12" s="2" customFormat="1" x14ac:dyDescent="0.5">
      <c r="A20" s="2" t="s">
        <v>256</v>
      </c>
      <c r="B20" s="2" t="s">
        <v>36</v>
      </c>
      <c r="C20" s="2" t="s">
        <v>54</v>
      </c>
      <c r="D20" s="2" t="s">
        <v>38</v>
      </c>
      <c r="E20" s="16" t="s">
        <v>19</v>
      </c>
      <c r="F20" s="16" t="s">
        <v>14</v>
      </c>
      <c r="G20" s="16" t="s">
        <v>17</v>
      </c>
      <c r="H20" s="16" t="s">
        <v>18</v>
      </c>
      <c r="I20" s="16" t="s">
        <v>16</v>
      </c>
      <c r="J20" s="18" t="str">
        <f t="shared" si="0"/>
        <v xml:space="preserve">  if hh_id = "001914" then ED10B(04) = 3; endif;</v>
      </c>
      <c r="K20" s="21" t="str">
        <f t="shared" si="1"/>
        <v>00191404ED10B</v>
      </c>
      <c r="L20" s="21">
        <f t="shared" si="2"/>
        <v>0</v>
      </c>
    </row>
    <row r="21" spans="1:12" s="2" customFormat="1" x14ac:dyDescent="0.5">
      <c r="A21" s="2" t="s">
        <v>362</v>
      </c>
      <c r="B21" s="2" t="s">
        <v>48</v>
      </c>
      <c r="C21" s="2" t="s">
        <v>342</v>
      </c>
      <c r="D21" s="2" t="s">
        <v>361</v>
      </c>
      <c r="E21" s="16" t="s">
        <v>19</v>
      </c>
      <c r="F21" s="16" t="s">
        <v>14</v>
      </c>
      <c r="G21" s="16" t="s">
        <v>17</v>
      </c>
      <c r="H21" s="16" t="s">
        <v>18</v>
      </c>
      <c r="I21" s="16" t="s">
        <v>16</v>
      </c>
      <c r="J21" s="18" t="str">
        <f t="shared" si="0"/>
        <v xml:space="preserve">  if hh_id = "001926" then HL5Y(03) = 2530; endif;</v>
      </c>
      <c r="K21" s="21" t="str">
        <f t="shared" si="1"/>
        <v>00192603HL5Y</v>
      </c>
      <c r="L21" s="21">
        <f t="shared" si="2"/>
        <v>0</v>
      </c>
    </row>
    <row r="22" spans="1:12" s="2" customFormat="1" x14ac:dyDescent="0.5">
      <c r="A22" s="2" t="s">
        <v>210</v>
      </c>
      <c r="B22" s="2" t="s">
        <v>48</v>
      </c>
      <c r="C22" s="2" t="s">
        <v>206</v>
      </c>
      <c r="D22" s="2" t="s">
        <v>38</v>
      </c>
      <c r="E22" s="16" t="s">
        <v>19</v>
      </c>
      <c r="F22" s="16" t="s">
        <v>14</v>
      </c>
      <c r="G22" s="16" t="s">
        <v>17</v>
      </c>
      <c r="H22" s="16" t="s">
        <v>18</v>
      </c>
      <c r="I22" s="16" t="s">
        <v>16</v>
      </c>
      <c r="J22" s="18" t="str">
        <f t="shared" si="0"/>
        <v xml:space="preserve">  if hh_id = "002003" then ED10A(03) = 3; endif;</v>
      </c>
      <c r="K22" s="21" t="str">
        <f t="shared" si="1"/>
        <v>00200303ED10A</v>
      </c>
      <c r="L22" s="21">
        <f t="shared" si="2"/>
        <v>0</v>
      </c>
    </row>
    <row r="23" spans="1:12" s="2" customFormat="1" x14ac:dyDescent="0.5">
      <c r="A23" s="2" t="s">
        <v>210</v>
      </c>
      <c r="B23" s="2" t="s">
        <v>48</v>
      </c>
      <c r="C23" s="2" t="s">
        <v>54</v>
      </c>
      <c r="D23" s="2" t="s">
        <v>207</v>
      </c>
      <c r="E23" s="16" t="s">
        <v>19</v>
      </c>
      <c r="F23" s="16" t="s">
        <v>14</v>
      </c>
      <c r="G23" s="16" t="s">
        <v>17</v>
      </c>
      <c r="H23" s="16" t="s">
        <v>18</v>
      </c>
      <c r="I23" s="16" t="s">
        <v>16</v>
      </c>
      <c r="J23" s="18" t="str">
        <f t="shared" si="0"/>
        <v xml:space="preserve">  if hh_id = "002003" then ED10B(03) = 6; endif;</v>
      </c>
      <c r="K23" s="21" t="str">
        <f t="shared" si="1"/>
        <v>00200303ED10B</v>
      </c>
      <c r="L23" s="21">
        <f t="shared" si="2"/>
        <v>0</v>
      </c>
    </row>
    <row r="24" spans="1:12" s="2" customFormat="1" x14ac:dyDescent="0.5">
      <c r="A24" s="2" t="s">
        <v>210</v>
      </c>
      <c r="B24" s="2" t="s">
        <v>48</v>
      </c>
      <c r="C24" s="2" t="s">
        <v>66</v>
      </c>
      <c r="D24" s="2" t="s">
        <v>38</v>
      </c>
      <c r="E24" s="16" t="s">
        <v>19</v>
      </c>
      <c r="F24" s="16" t="s">
        <v>14</v>
      </c>
      <c r="G24" s="16" t="s">
        <v>17</v>
      </c>
      <c r="H24" s="16" t="s">
        <v>18</v>
      </c>
      <c r="I24" s="16" t="s">
        <v>16</v>
      </c>
      <c r="J24" s="18" t="str">
        <f t="shared" si="0"/>
        <v xml:space="preserve">  if hh_id = "002003" then ED10C(03) = 3; endif;</v>
      </c>
      <c r="K24" s="21" t="str">
        <f t="shared" si="1"/>
        <v>00200303ED10C</v>
      </c>
      <c r="L24" s="21">
        <f t="shared" si="2"/>
        <v>0</v>
      </c>
    </row>
    <row r="25" spans="1:12" s="2" customFormat="1" x14ac:dyDescent="0.5">
      <c r="A25" s="2" t="s">
        <v>210</v>
      </c>
      <c r="B25" s="2" t="s">
        <v>48</v>
      </c>
      <c r="C25" s="2" t="s">
        <v>67</v>
      </c>
      <c r="D25" s="2" t="s">
        <v>68</v>
      </c>
      <c r="E25" s="16" t="s">
        <v>19</v>
      </c>
      <c r="F25" s="16" t="s">
        <v>14</v>
      </c>
      <c r="G25" s="16" t="s">
        <v>17</v>
      </c>
      <c r="H25" s="16" t="s">
        <v>18</v>
      </c>
      <c r="I25" s="16" t="s">
        <v>16</v>
      </c>
      <c r="J25" s="18" t="str">
        <f t="shared" si="0"/>
        <v xml:space="preserve">  if hh_id = "002003" then ED11(03) = 8; endif;</v>
      </c>
      <c r="K25" s="21" t="str">
        <f t="shared" si="1"/>
        <v>00200303ED11</v>
      </c>
      <c r="L25" s="21">
        <f t="shared" si="2"/>
        <v>0</v>
      </c>
    </row>
    <row r="26" spans="1:12" s="2" customFormat="1" x14ac:dyDescent="0.5">
      <c r="A26" s="2" t="s">
        <v>210</v>
      </c>
      <c r="B26" s="2" t="s">
        <v>48</v>
      </c>
      <c r="C26" s="2" t="s">
        <v>208</v>
      </c>
      <c r="D26" s="2" t="s">
        <v>68</v>
      </c>
      <c r="E26" s="16" t="s">
        <v>19</v>
      </c>
      <c r="F26" s="16" t="s">
        <v>14</v>
      </c>
      <c r="G26" s="16" t="s">
        <v>17</v>
      </c>
      <c r="H26" s="16" t="s">
        <v>18</v>
      </c>
      <c r="I26" s="16" t="s">
        <v>16</v>
      </c>
      <c r="J26" s="18" t="str">
        <f t="shared" si="0"/>
        <v xml:space="preserve">  if hh_id = "002003" then ED12(03) = 8; endif;</v>
      </c>
      <c r="K26" s="21" t="str">
        <f t="shared" si="1"/>
        <v>00200303ED12</v>
      </c>
      <c r="L26" s="21">
        <f t="shared" si="2"/>
        <v>0</v>
      </c>
    </row>
    <row r="27" spans="1:12" s="2" customFormat="1" x14ac:dyDescent="0.5">
      <c r="A27" s="2" t="s">
        <v>210</v>
      </c>
      <c r="B27" s="2" t="s">
        <v>48</v>
      </c>
      <c r="C27" s="2" t="s">
        <v>209</v>
      </c>
      <c r="D27" s="2" t="s">
        <v>68</v>
      </c>
      <c r="E27" s="16" t="s">
        <v>19</v>
      </c>
      <c r="F27" s="16" t="s">
        <v>14</v>
      </c>
      <c r="G27" s="16" t="s">
        <v>17</v>
      </c>
      <c r="H27" s="16" t="s">
        <v>18</v>
      </c>
      <c r="I27" s="16" t="s">
        <v>16</v>
      </c>
      <c r="J27" s="18" t="str">
        <f t="shared" si="0"/>
        <v xml:space="preserve">  if hh_id = "002003" then ED14(03) = 8; endif;</v>
      </c>
      <c r="K27" s="21" t="str">
        <f t="shared" si="1"/>
        <v>00200303ED14</v>
      </c>
      <c r="L27" s="21">
        <f t="shared" si="2"/>
        <v>0</v>
      </c>
    </row>
    <row r="28" spans="1:12" s="2" customFormat="1" x14ac:dyDescent="0.5">
      <c r="A28" s="2" t="s">
        <v>210</v>
      </c>
      <c r="B28" s="2" t="s">
        <v>48</v>
      </c>
      <c r="C28" s="2" t="s">
        <v>187</v>
      </c>
      <c r="D28" s="2" t="s">
        <v>91</v>
      </c>
      <c r="E28" s="16" t="s">
        <v>19</v>
      </c>
      <c r="F28" s="16" t="s">
        <v>14</v>
      </c>
      <c r="G28" s="16" t="s">
        <v>17</v>
      </c>
      <c r="H28" s="16" t="s">
        <v>18</v>
      </c>
      <c r="I28" s="16" t="s">
        <v>16</v>
      </c>
      <c r="J28" s="18" t="str">
        <f t="shared" si="0"/>
        <v xml:space="preserve">  if hh_id = "002003" then ED15(03) = 1; endif;</v>
      </c>
      <c r="K28" s="21" t="str">
        <f t="shared" si="1"/>
        <v>00200303ED15</v>
      </c>
      <c r="L28" s="21">
        <f t="shared" si="2"/>
        <v>0</v>
      </c>
    </row>
    <row r="29" spans="1:12" s="2" customFormat="1" x14ac:dyDescent="0.5">
      <c r="A29" s="2" t="s">
        <v>210</v>
      </c>
      <c r="B29" s="2" t="s">
        <v>48</v>
      </c>
      <c r="C29" s="2" t="s">
        <v>188</v>
      </c>
      <c r="D29" s="2" t="s">
        <v>38</v>
      </c>
      <c r="E29" s="16" t="s">
        <v>19</v>
      </c>
      <c r="F29" s="16" t="s">
        <v>14</v>
      </c>
      <c r="G29" s="16" t="s">
        <v>17</v>
      </c>
      <c r="H29" s="16" t="s">
        <v>18</v>
      </c>
      <c r="I29" s="16" t="s">
        <v>16</v>
      </c>
      <c r="J29" s="18" t="str">
        <f t="shared" si="0"/>
        <v xml:space="preserve">  if hh_id = "002003" then ED16A(03) = 3; endif;</v>
      </c>
      <c r="K29" s="21" t="str">
        <f t="shared" si="1"/>
        <v>00200303ED16A</v>
      </c>
      <c r="L29" s="21">
        <f t="shared" si="2"/>
        <v>0</v>
      </c>
    </row>
    <row r="30" spans="1:12" s="2" customFormat="1" x14ac:dyDescent="0.5">
      <c r="A30" s="2" t="s">
        <v>210</v>
      </c>
      <c r="B30" s="2" t="s">
        <v>48</v>
      </c>
      <c r="C30" s="2" t="s">
        <v>189</v>
      </c>
      <c r="D30" s="2" t="s">
        <v>35</v>
      </c>
      <c r="E30" s="16" t="s">
        <v>19</v>
      </c>
      <c r="F30" s="16" t="s">
        <v>14</v>
      </c>
      <c r="G30" s="16" t="s">
        <v>17</v>
      </c>
      <c r="H30" s="16" t="s">
        <v>18</v>
      </c>
      <c r="I30" s="16" t="s">
        <v>16</v>
      </c>
      <c r="J30" s="18" t="str">
        <f t="shared" si="0"/>
        <v xml:space="preserve">  if hh_id = "002003" then ED16B(03) = 5; endif;</v>
      </c>
      <c r="K30" s="21" t="str">
        <f t="shared" si="1"/>
        <v>00200303ED16B</v>
      </c>
      <c r="L30" s="21">
        <f t="shared" si="2"/>
        <v>0</v>
      </c>
    </row>
    <row r="31" spans="1:12" s="2" customFormat="1" x14ac:dyDescent="0.5">
      <c r="A31" s="2" t="s">
        <v>210</v>
      </c>
      <c r="B31" s="2" t="s">
        <v>48</v>
      </c>
      <c r="C31" s="2" t="s">
        <v>205</v>
      </c>
      <c r="D31" s="2" t="s">
        <v>91</v>
      </c>
      <c r="E31" s="16" t="s">
        <v>19</v>
      </c>
      <c r="F31" s="16" t="s">
        <v>14</v>
      </c>
      <c r="G31" s="16" t="s">
        <v>17</v>
      </c>
      <c r="H31" s="16" t="s">
        <v>18</v>
      </c>
      <c r="I31" s="16" t="s">
        <v>16</v>
      </c>
      <c r="J31" s="18" t="str">
        <f t="shared" si="0"/>
        <v xml:space="preserve">  if hh_id = "002003" then ED9(03) = 1; endif;</v>
      </c>
      <c r="K31" s="21" t="str">
        <f t="shared" si="1"/>
        <v>00200303ED9</v>
      </c>
      <c r="L31" s="21">
        <f t="shared" si="2"/>
        <v>0</v>
      </c>
    </row>
    <row r="32" spans="1:12" s="2" customFormat="1" x14ac:dyDescent="0.5">
      <c r="A32" s="2" t="s">
        <v>210</v>
      </c>
      <c r="B32" s="2" t="s">
        <v>36</v>
      </c>
      <c r="C32" s="2" t="s">
        <v>206</v>
      </c>
      <c r="D32" s="2" t="s">
        <v>38</v>
      </c>
      <c r="E32" s="16" t="s">
        <v>19</v>
      </c>
      <c r="F32" s="16" t="s">
        <v>14</v>
      </c>
      <c r="G32" s="16" t="s">
        <v>17</v>
      </c>
      <c r="H32" s="16" t="s">
        <v>18</v>
      </c>
      <c r="I32" s="16" t="s">
        <v>16</v>
      </c>
      <c r="J32" s="18" t="str">
        <f t="shared" si="0"/>
        <v xml:space="preserve">  if hh_id = "002003" then ED10A(04) = 3; endif;</v>
      </c>
      <c r="K32" s="21" t="str">
        <f t="shared" si="1"/>
        <v>00200304ED10A</v>
      </c>
      <c r="L32" s="21">
        <f t="shared" si="2"/>
        <v>0</v>
      </c>
    </row>
    <row r="33" spans="1:12" s="2" customFormat="1" x14ac:dyDescent="0.5">
      <c r="A33" s="2" t="s">
        <v>210</v>
      </c>
      <c r="B33" s="2" t="s">
        <v>36</v>
      </c>
      <c r="C33" s="2" t="s">
        <v>54</v>
      </c>
      <c r="D33" s="2" t="s">
        <v>41</v>
      </c>
      <c r="E33" s="16" t="s">
        <v>19</v>
      </c>
      <c r="F33" s="16" t="s">
        <v>14</v>
      </c>
      <c r="G33" s="16" t="s">
        <v>17</v>
      </c>
      <c r="H33" s="16" t="s">
        <v>18</v>
      </c>
      <c r="I33" s="16" t="s">
        <v>16</v>
      </c>
      <c r="J33" s="18" t="str">
        <f t="shared" si="0"/>
        <v xml:space="preserve">  if hh_id = "002003" then ED10B(04) = 4; endif;</v>
      </c>
      <c r="K33" s="21" t="str">
        <f t="shared" si="1"/>
        <v>00200304ED10B</v>
      </c>
      <c r="L33" s="21">
        <f t="shared" si="2"/>
        <v>0</v>
      </c>
    </row>
    <row r="34" spans="1:12" s="2" customFormat="1" x14ac:dyDescent="0.5">
      <c r="A34" s="2" t="s">
        <v>210</v>
      </c>
      <c r="B34" s="2" t="s">
        <v>36</v>
      </c>
      <c r="C34" s="2" t="s">
        <v>66</v>
      </c>
      <c r="D34" s="2" t="s">
        <v>38</v>
      </c>
      <c r="E34" s="16" t="s">
        <v>19</v>
      </c>
      <c r="F34" s="16" t="s">
        <v>14</v>
      </c>
      <c r="G34" s="16" t="s">
        <v>17</v>
      </c>
      <c r="H34" s="16" t="s">
        <v>18</v>
      </c>
      <c r="I34" s="16" t="s">
        <v>16</v>
      </c>
      <c r="J34" s="18" t="str">
        <f t="shared" si="0"/>
        <v xml:space="preserve">  if hh_id = "002003" then ED10C(04) = 3; endif;</v>
      </c>
      <c r="K34" s="21" t="str">
        <f t="shared" si="1"/>
        <v>00200304ED10C</v>
      </c>
      <c r="L34" s="21">
        <f t="shared" si="2"/>
        <v>0</v>
      </c>
    </row>
    <row r="35" spans="1:12" s="2" customFormat="1" x14ac:dyDescent="0.5">
      <c r="A35" s="2" t="s">
        <v>210</v>
      </c>
      <c r="B35" s="2" t="s">
        <v>36</v>
      </c>
      <c r="C35" s="2" t="s">
        <v>67</v>
      </c>
      <c r="D35" s="2" t="s">
        <v>68</v>
      </c>
      <c r="E35" s="16" t="s">
        <v>19</v>
      </c>
      <c r="F35" s="16" t="s">
        <v>14</v>
      </c>
      <c r="G35" s="16" t="s">
        <v>17</v>
      </c>
      <c r="H35" s="16" t="s">
        <v>18</v>
      </c>
      <c r="I35" s="16" t="s">
        <v>16</v>
      </c>
      <c r="J35" s="18" t="str">
        <f t="shared" si="0"/>
        <v xml:space="preserve">  if hh_id = "002003" then ED11(04) = 8; endif;</v>
      </c>
      <c r="K35" s="21" t="str">
        <f t="shared" si="1"/>
        <v>00200304ED11</v>
      </c>
      <c r="L35" s="21">
        <f t="shared" si="2"/>
        <v>0</v>
      </c>
    </row>
    <row r="36" spans="1:12" s="2" customFormat="1" x14ac:dyDescent="0.5">
      <c r="A36" s="2" t="s">
        <v>210</v>
      </c>
      <c r="B36" s="2" t="s">
        <v>36</v>
      </c>
      <c r="C36" s="2" t="s">
        <v>208</v>
      </c>
      <c r="D36" s="2" t="s">
        <v>68</v>
      </c>
      <c r="E36" s="16" t="s">
        <v>19</v>
      </c>
      <c r="F36" s="16" t="s">
        <v>14</v>
      </c>
      <c r="G36" s="16" t="s">
        <v>17</v>
      </c>
      <c r="H36" s="16" t="s">
        <v>18</v>
      </c>
      <c r="I36" s="16" t="s">
        <v>16</v>
      </c>
      <c r="J36" s="18" t="str">
        <f t="shared" si="0"/>
        <v xml:space="preserve">  if hh_id = "002003" then ED12(04) = 8; endif;</v>
      </c>
      <c r="K36" s="21" t="str">
        <f t="shared" si="1"/>
        <v>00200304ED12</v>
      </c>
      <c r="L36" s="21">
        <f t="shared" si="2"/>
        <v>0</v>
      </c>
    </row>
    <row r="37" spans="1:12" s="2" customFormat="1" x14ac:dyDescent="0.5">
      <c r="A37" s="2" t="s">
        <v>210</v>
      </c>
      <c r="B37" s="2" t="s">
        <v>36</v>
      </c>
      <c r="C37" s="2" t="s">
        <v>209</v>
      </c>
      <c r="D37" s="2" t="s">
        <v>68</v>
      </c>
      <c r="E37" s="16" t="s">
        <v>19</v>
      </c>
      <c r="F37" s="16" t="s">
        <v>14</v>
      </c>
      <c r="G37" s="16" t="s">
        <v>17</v>
      </c>
      <c r="H37" s="16" t="s">
        <v>18</v>
      </c>
      <c r="I37" s="16" t="s">
        <v>16</v>
      </c>
      <c r="J37" s="18" t="str">
        <f t="shared" si="0"/>
        <v xml:space="preserve">  if hh_id = "002003" then ED14(04) = 8; endif;</v>
      </c>
      <c r="K37" s="21" t="str">
        <f t="shared" si="1"/>
        <v>00200304ED14</v>
      </c>
      <c r="L37" s="21">
        <f t="shared" si="2"/>
        <v>0</v>
      </c>
    </row>
    <row r="38" spans="1:12" s="2" customFormat="1" x14ac:dyDescent="0.5">
      <c r="A38" s="2" t="s">
        <v>210</v>
      </c>
      <c r="B38" s="2" t="s">
        <v>36</v>
      </c>
      <c r="C38" s="2" t="s">
        <v>202</v>
      </c>
      <c r="D38" s="2" t="s">
        <v>43</v>
      </c>
      <c r="E38" s="16" t="s">
        <v>19</v>
      </c>
      <c r="F38" s="16" t="s">
        <v>14</v>
      </c>
      <c r="G38" s="16" t="s">
        <v>17</v>
      </c>
      <c r="H38" s="16" t="s">
        <v>18</v>
      </c>
      <c r="I38" s="16" t="s">
        <v>16</v>
      </c>
      <c r="J38" s="18" t="str">
        <f t="shared" si="0"/>
        <v xml:space="preserve">  if hh_id = "002003" then ED6(04) = 2; endif;</v>
      </c>
      <c r="K38" s="21" t="str">
        <f t="shared" si="1"/>
        <v>00200304ED6</v>
      </c>
      <c r="L38" s="21">
        <f t="shared" si="2"/>
        <v>0</v>
      </c>
    </row>
    <row r="39" spans="1:12" s="2" customFormat="1" x14ac:dyDescent="0.5">
      <c r="A39" s="2" t="s">
        <v>210</v>
      </c>
      <c r="B39" s="2" t="s">
        <v>36</v>
      </c>
      <c r="C39" s="2" t="s">
        <v>205</v>
      </c>
      <c r="D39" s="2" t="s">
        <v>91</v>
      </c>
      <c r="E39" s="16" t="s">
        <v>19</v>
      </c>
      <c r="F39" s="16" t="s">
        <v>14</v>
      </c>
      <c r="G39" s="16" t="s">
        <v>17</v>
      </c>
      <c r="H39" s="16" t="s">
        <v>18</v>
      </c>
      <c r="I39" s="16" t="s">
        <v>16</v>
      </c>
      <c r="J39" s="18" t="str">
        <f t="shared" si="0"/>
        <v xml:space="preserve">  if hh_id = "002003" then ED9(04) = 1; endif;</v>
      </c>
      <c r="K39" s="21" t="str">
        <f t="shared" si="1"/>
        <v>00200304ED9</v>
      </c>
      <c r="L39" s="21">
        <f t="shared" si="2"/>
        <v>0</v>
      </c>
    </row>
    <row r="40" spans="1:12" s="2" customFormat="1" x14ac:dyDescent="0.5">
      <c r="A40" s="2" t="s">
        <v>210</v>
      </c>
      <c r="B40" s="2" t="s">
        <v>61</v>
      </c>
      <c r="C40" s="2" t="s">
        <v>206</v>
      </c>
      <c r="D40" s="2" t="s">
        <v>43</v>
      </c>
      <c r="E40" s="16" t="s">
        <v>19</v>
      </c>
      <c r="F40" s="16" t="s">
        <v>14</v>
      </c>
      <c r="G40" s="16" t="s">
        <v>17</v>
      </c>
      <c r="H40" s="16" t="s">
        <v>18</v>
      </c>
      <c r="I40" s="16" t="s">
        <v>16</v>
      </c>
      <c r="J40" s="18" t="str">
        <f t="shared" si="0"/>
        <v xml:space="preserve">  if hh_id = "002003" then ED10A(05) = 2; endif;</v>
      </c>
      <c r="K40" s="21" t="str">
        <f t="shared" si="1"/>
        <v>00200305ED10A</v>
      </c>
      <c r="L40" s="21">
        <f t="shared" si="2"/>
        <v>0</v>
      </c>
    </row>
    <row r="41" spans="1:12" s="2" customFormat="1" x14ac:dyDescent="0.5">
      <c r="A41" s="2" t="s">
        <v>210</v>
      </c>
      <c r="B41" s="2" t="s">
        <v>61</v>
      </c>
      <c r="C41" s="2" t="s">
        <v>54</v>
      </c>
      <c r="D41" s="2" t="s">
        <v>43</v>
      </c>
      <c r="E41" s="16" t="s">
        <v>19</v>
      </c>
      <c r="F41" s="16" t="s">
        <v>14</v>
      </c>
      <c r="G41" s="16" t="s">
        <v>17</v>
      </c>
      <c r="H41" s="16" t="s">
        <v>18</v>
      </c>
      <c r="I41" s="16" t="s">
        <v>16</v>
      </c>
      <c r="J41" s="18" t="str">
        <f t="shared" si="0"/>
        <v xml:space="preserve">  if hh_id = "002003" then ED10B(05) = 2; endif;</v>
      </c>
      <c r="K41" s="21" t="str">
        <f t="shared" si="1"/>
        <v>00200305ED10B</v>
      </c>
      <c r="L41" s="21">
        <f t="shared" si="2"/>
        <v>0</v>
      </c>
    </row>
    <row r="42" spans="1:12" s="2" customFormat="1" x14ac:dyDescent="0.5">
      <c r="A42" s="2" t="s">
        <v>210</v>
      </c>
      <c r="B42" s="2" t="s">
        <v>61</v>
      </c>
      <c r="C42" s="2" t="s">
        <v>66</v>
      </c>
      <c r="D42" s="2" t="s">
        <v>38</v>
      </c>
      <c r="E42" s="16" t="s">
        <v>19</v>
      </c>
      <c r="F42" s="16" t="s">
        <v>14</v>
      </c>
      <c r="G42" s="16" t="s">
        <v>17</v>
      </c>
      <c r="H42" s="16" t="s">
        <v>18</v>
      </c>
      <c r="I42" s="16" t="s">
        <v>16</v>
      </c>
      <c r="J42" s="18" t="str">
        <f t="shared" si="0"/>
        <v xml:space="preserve">  if hh_id = "002003" then ED10C(05) = 3; endif;</v>
      </c>
      <c r="K42" s="21" t="str">
        <f t="shared" si="1"/>
        <v>00200305ED10C</v>
      </c>
      <c r="L42" s="21">
        <f t="shared" si="2"/>
        <v>0</v>
      </c>
    </row>
    <row r="43" spans="1:12" s="2" customFormat="1" x14ac:dyDescent="0.5">
      <c r="A43" s="2" t="s">
        <v>210</v>
      </c>
      <c r="B43" s="2" t="s">
        <v>61</v>
      </c>
      <c r="C43" s="2" t="s">
        <v>67</v>
      </c>
      <c r="D43" s="2" t="s">
        <v>68</v>
      </c>
      <c r="E43" s="16" t="s">
        <v>19</v>
      </c>
      <c r="F43" s="16" t="s">
        <v>14</v>
      </c>
      <c r="G43" s="16" t="s">
        <v>17</v>
      </c>
      <c r="H43" s="16" t="s">
        <v>18</v>
      </c>
      <c r="I43" s="16" t="s">
        <v>16</v>
      </c>
      <c r="J43" s="18" t="str">
        <f t="shared" si="0"/>
        <v xml:space="preserve">  if hh_id = "002003" then ED11(05) = 8; endif;</v>
      </c>
      <c r="K43" s="21" t="str">
        <f t="shared" si="1"/>
        <v>00200305ED11</v>
      </c>
      <c r="L43" s="21">
        <f t="shared" si="2"/>
        <v>0</v>
      </c>
    </row>
    <row r="44" spans="1:12" s="2" customFormat="1" x14ac:dyDescent="0.5">
      <c r="A44" s="2" t="s">
        <v>210</v>
      </c>
      <c r="B44" s="2" t="s">
        <v>61</v>
      </c>
      <c r="C44" s="2" t="s">
        <v>208</v>
      </c>
      <c r="D44" s="2" t="s">
        <v>68</v>
      </c>
      <c r="E44" s="16" t="s">
        <v>19</v>
      </c>
      <c r="F44" s="16" t="s">
        <v>14</v>
      </c>
      <c r="G44" s="16" t="s">
        <v>17</v>
      </c>
      <c r="H44" s="16" t="s">
        <v>18</v>
      </c>
      <c r="I44" s="16" t="s">
        <v>16</v>
      </c>
      <c r="J44" s="18" t="str">
        <f t="shared" si="0"/>
        <v xml:space="preserve">  if hh_id = "002003" then ED12(05) = 8; endif;</v>
      </c>
      <c r="K44" s="21" t="str">
        <f t="shared" si="1"/>
        <v>00200305ED12</v>
      </c>
      <c r="L44" s="21">
        <f t="shared" si="2"/>
        <v>0</v>
      </c>
    </row>
    <row r="45" spans="1:12" s="2" customFormat="1" x14ac:dyDescent="0.5">
      <c r="A45" s="2" t="s">
        <v>210</v>
      </c>
      <c r="B45" s="2" t="s">
        <v>61</v>
      </c>
      <c r="C45" s="2" t="s">
        <v>209</v>
      </c>
      <c r="D45" s="2" t="s">
        <v>68</v>
      </c>
      <c r="E45" s="16" t="s">
        <v>19</v>
      </c>
      <c r="F45" s="16" t="s">
        <v>14</v>
      </c>
      <c r="G45" s="16" t="s">
        <v>17</v>
      </c>
      <c r="H45" s="16" t="s">
        <v>18</v>
      </c>
      <c r="I45" s="16" t="s">
        <v>16</v>
      </c>
      <c r="J45" s="18" t="str">
        <f t="shared" si="0"/>
        <v xml:space="preserve">  if hh_id = "002003" then ED14(05) = 8; endif;</v>
      </c>
      <c r="K45" s="21" t="str">
        <f t="shared" si="1"/>
        <v>00200305ED14</v>
      </c>
      <c r="L45" s="21">
        <f t="shared" si="2"/>
        <v>0</v>
      </c>
    </row>
    <row r="46" spans="1:12" s="2" customFormat="1" x14ac:dyDescent="0.5">
      <c r="A46" s="2" t="s">
        <v>210</v>
      </c>
      <c r="B46" s="2" t="s">
        <v>61</v>
      </c>
      <c r="C46" s="2" t="s">
        <v>189</v>
      </c>
      <c r="D46" s="2" t="s">
        <v>91</v>
      </c>
      <c r="E46" s="16" t="s">
        <v>19</v>
      </c>
      <c r="F46" s="16" t="s">
        <v>14</v>
      </c>
      <c r="G46" s="16" t="s">
        <v>17</v>
      </c>
      <c r="H46" s="16" t="s">
        <v>18</v>
      </c>
      <c r="I46" s="16" t="s">
        <v>16</v>
      </c>
      <c r="J46" s="18" t="str">
        <f t="shared" si="0"/>
        <v xml:space="preserve">  if hh_id = "002003" then ED16B(05) = 1; endif;</v>
      </c>
      <c r="K46" s="21" t="str">
        <f t="shared" si="1"/>
        <v>00200305ED16B</v>
      </c>
      <c r="L46" s="21">
        <f t="shared" si="2"/>
        <v>0</v>
      </c>
    </row>
    <row r="47" spans="1:12" s="2" customFormat="1" x14ac:dyDescent="0.5">
      <c r="A47" s="2" t="s">
        <v>210</v>
      </c>
      <c r="B47" s="2" t="s">
        <v>61</v>
      </c>
      <c r="C47" s="2" t="s">
        <v>205</v>
      </c>
      <c r="D47" s="2" t="s">
        <v>91</v>
      </c>
      <c r="E47" s="16" t="s">
        <v>19</v>
      </c>
      <c r="F47" s="16" t="s">
        <v>14</v>
      </c>
      <c r="G47" s="16" t="s">
        <v>17</v>
      </c>
      <c r="H47" s="16" t="s">
        <v>18</v>
      </c>
      <c r="I47" s="16" t="s">
        <v>16</v>
      </c>
      <c r="J47" s="18" t="str">
        <f t="shared" si="0"/>
        <v xml:space="preserve">  if hh_id = "002003" then ED9(05) = 1; endif;</v>
      </c>
      <c r="K47" s="21" t="str">
        <f t="shared" si="1"/>
        <v>00200305ED9</v>
      </c>
      <c r="L47" s="21">
        <f t="shared" si="2"/>
        <v>0</v>
      </c>
    </row>
    <row r="48" spans="1:12" s="2" customFormat="1" x14ac:dyDescent="0.5">
      <c r="A48" s="2" t="s">
        <v>50</v>
      </c>
      <c r="B48" s="2" t="s">
        <v>48</v>
      </c>
      <c r="C48" s="2" t="s">
        <v>34</v>
      </c>
      <c r="D48" s="2" t="s">
        <v>35</v>
      </c>
      <c r="E48" s="16" t="s">
        <v>19</v>
      </c>
      <c r="F48" s="16" t="s">
        <v>14</v>
      </c>
      <c r="G48" s="16" t="s">
        <v>17</v>
      </c>
      <c r="H48" s="16" t="s">
        <v>18</v>
      </c>
      <c r="I48" s="16" t="s">
        <v>16</v>
      </c>
      <c r="J48" s="18" t="str">
        <f t="shared" si="0"/>
        <v xml:space="preserve">  if hh_id = "002020" then HL3(03) = 5; endif;</v>
      </c>
      <c r="K48" s="21" t="str">
        <f t="shared" si="1"/>
        <v>00202003HL3</v>
      </c>
      <c r="L48" s="21">
        <f t="shared" si="2"/>
        <v>0</v>
      </c>
    </row>
    <row r="49" spans="1:12" s="2" customFormat="1" x14ac:dyDescent="0.5">
      <c r="A49" s="2" t="s">
        <v>260</v>
      </c>
      <c r="B49" s="2" t="s">
        <v>48</v>
      </c>
      <c r="C49" s="2" t="s">
        <v>206</v>
      </c>
      <c r="D49" s="2" t="s">
        <v>91</v>
      </c>
      <c r="E49" s="16" t="s">
        <v>19</v>
      </c>
      <c r="F49" s="16" t="s">
        <v>14</v>
      </c>
      <c r="G49" s="16" t="s">
        <v>17</v>
      </c>
      <c r="H49" s="16" t="s">
        <v>18</v>
      </c>
      <c r="I49" s="16" t="s">
        <v>16</v>
      </c>
      <c r="J49" s="18" t="str">
        <f t="shared" si="0"/>
        <v xml:space="preserve">  if hh_id = "002029" then ED10A(03) = 1; endif;</v>
      </c>
      <c r="K49" s="21" t="str">
        <f t="shared" si="1"/>
        <v>00202903ED10A</v>
      </c>
      <c r="L49" s="21">
        <f t="shared" si="2"/>
        <v>0</v>
      </c>
    </row>
    <row r="50" spans="1:12" s="2" customFormat="1" x14ac:dyDescent="0.5">
      <c r="A50" s="2" t="s">
        <v>260</v>
      </c>
      <c r="B50" s="2" t="s">
        <v>48</v>
      </c>
      <c r="C50" s="2" t="s">
        <v>54</v>
      </c>
      <c r="D50" s="2" t="s">
        <v>207</v>
      </c>
      <c r="E50" s="16" t="s">
        <v>19</v>
      </c>
      <c r="F50" s="16" t="s">
        <v>14</v>
      </c>
      <c r="G50" s="16" t="s">
        <v>17</v>
      </c>
      <c r="H50" s="16" t="s">
        <v>18</v>
      </c>
      <c r="I50" s="16" t="s">
        <v>16</v>
      </c>
      <c r="J50" s="18" t="str">
        <f t="shared" si="0"/>
        <v xml:space="preserve">  if hh_id = "002029" then ED10B(03) = 6; endif;</v>
      </c>
      <c r="K50" s="21" t="str">
        <f t="shared" si="1"/>
        <v>00202903ED10B</v>
      </c>
      <c r="L50" s="21">
        <f t="shared" si="2"/>
        <v>0</v>
      </c>
    </row>
    <row r="51" spans="1:12" s="2" customFormat="1" x14ac:dyDescent="0.5">
      <c r="A51" s="2" t="s">
        <v>260</v>
      </c>
      <c r="B51" s="2" t="s">
        <v>48</v>
      </c>
      <c r="C51" s="2" t="s">
        <v>66</v>
      </c>
      <c r="D51" s="2" t="s">
        <v>38</v>
      </c>
      <c r="E51" s="16" t="s">
        <v>19</v>
      </c>
      <c r="F51" s="16" t="s">
        <v>14</v>
      </c>
      <c r="G51" s="16" t="s">
        <v>17</v>
      </c>
      <c r="H51" s="16" t="s">
        <v>18</v>
      </c>
      <c r="I51" s="16" t="s">
        <v>16</v>
      </c>
      <c r="J51" s="18" t="str">
        <f t="shared" si="0"/>
        <v xml:space="preserve">  if hh_id = "002029" then ED10C(03) = 3; endif;</v>
      </c>
      <c r="K51" s="21" t="str">
        <f t="shared" si="1"/>
        <v>00202903ED10C</v>
      </c>
      <c r="L51" s="21">
        <f t="shared" si="2"/>
        <v>0</v>
      </c>
    </row>
    <row r="52" spans="1:12" s="2" customFormat="1" x14ac:dyDescent="0.5">
      <c r="A52" s="2" t="s">
        <v>260</v>
      </c>
      <c r="B52" s="2" t="s">
        <v>48</v>
      </c>
      <c r="C52" s="2" t="s">
        <v>67</v>
      </c>
      <c r="D52" s="2" t="s">
        <v>68</v>
      </c>
      <c r="E52" s="16" t="s">
        <v>19</v>
      </c>
      <c r="F52" s="16" t="s">
        <v>14</v>
      </c>
      <c r="G52" s="16" t="s">
        <v>17</v>
      </c>
      <c r="H52" s="16" t="s">
        <v>18</v>
      </c>
      <c r="I52" s="16" t="s">
        <v>16</v>
      </c>
      <c r="J52" s="18" t="str">
        <f t="shared" si="0"/>
        <v xml:space="preserve">  if hh_id = "002029" then ED11(03) = 8; endif;</v>
      </c>
      <c r="K52" s="21" t="str">
        <f t="shared" si="1"/>
        <v>00202903ED11</v>
      </c>
      <c r="L52" s="21">
        <f t="shared" si="2"/>
        <v>0</v>
      </c>
    </row>
    <row r="53" spans="1:12" s="2" customFormat="1" x14ac:dyDescent="0.5">
      <c r="A53" s="2" t="s">
        <v>260</v>
      </c>
      <c r="B53" s="2" t="s">
        <v>48</v>
      </c>
      <c r="C53" s="2" t="s">
        <v>208</v>
      </c>
      <c r="D53" s="2" t="s">
        <v>68</v>
      </c>
      <c r="E53" s="16" t="s">
        <v>19</v>
      </c>
      <c r="F53" s="16" t="s">
        <v>14</v>
      </c>
      <c r="G53" s="16" t="s">
        <v>17</v>
      </c>
      <c r="H53" s="16" t="s">
        <v>18</v>
      </c>
      <c r="I53" s="16" t="s">
        <v>16</v>
      </c>
      <c r="J53" s="18" t="str">
        <f t="shared" si="0"/>
        <v xml:space="preserve">  if hh_id = "002029" then ED12(03) = 8; endif;</v>
      </c>
      <c r="K53" s="21" t="str">
        <f t="shared" si="1"/>
        <v>00202903ED12</v>
      </c>
      <c r="L53" s="21">
        <f t="shared" si="2"/>
        <v>0</v>
      </c>
    </row>
    <row r="54" spans="1:12" s="2" customFormat="1" x14ac:dyDescent="0.5">
      <c r="A54" s="2" t="s">
        <v>260</v>
      </c>
      <c r="B54" s="2" t="s">
        <v>48</v>
      </c>
      <c r="C54" s="2" t="s">
        <v>209</v>
      </c>
      <c r="D54" s="2" t="s">
        <v>68</v>
      </c>
      <c r="E54" s="16" t="s">
        <v>19</v>
      </c>
      <c r="F54" s="16" t="s">
        <v>14</v>
      </c>
      <c r="G54" s="16" t="s">
        <v>17</v>
      </c>
      <c r="H54" s="16" t="s">
        <v>18</v>
      </c>
      <c r="I54" s="16" t="s">
        <v>16</v>
      </c>
      <c r="J54" s="18" t="str">
        <f t="shared" si="0"/>
        <v xml:space="preserve">  if hh_id = "002029" then ED14(03) = 8; endif;</v>
      </c>
      <c r="K54" s="21" t="str">
        <f t="shared" si="1"/>
        <v>00202903ED14</v>
      </c>
      <c r="L54" s="21">
        <f t="shared" si="2"/>
        <v>0</v>
      </c>
    </row>
    <row r="55" spans="1:12" s="2" customFormat="1" x14ac:dyDescent="0.5">
      <c r="A55" s="2" t="s">
        <v>260</v>
      </c>
      <c r="B55" s="2" t="s">
        <v>48</v>
      </c>
      <c r="C55" s="2" t="s">
        <v>205</v>
      </c>
      <c r="D55" s="2" t="s">
        <v>91</v>
      </c>
      <c r="E55" s="16" t="s">
        <v>19</v>
      </c>
      <c r="F55" s="16" t="s">
        <v>14</v>
      </c>
      <c r="G55" s="16" t="s">
        <v>17</v>
      </c>
      <c r="H55" s="16" t="s">
        <v>18</v>
      </c>
      <c r="I55" s="16" t="s">
        <v>16</v>
      </c>
      <c r="J55" s="18" t="str">
        <f t="shared" si="0"/>
        <v xml:space="preserve">  if hh_id = "002029" then ED9(03) = 1; endif;</v>
      </c>
      <c r="K55" s="21" t="str">
        <f t="shared" si="1"/>
        <v>00202903ED9</v>
      </c>
      <c r="L55" s="21">
        <f t="shared" si="2"/>
        <v>0</v>
      </c>
    </row>
    <row r="56" spans="1:12" s="2" customFormat="1" x14ac:dyDescent="0.5">
      <c r="A56" s="2" t="s">
        <v>213</v>
      </c>
      <c r="B56" s="2" t="s">
        <v>48</v>
      </c>
      <c r="C56" s="2" t="s">
        <v>187</v>
      </c>
      <c r="D56" s="2" t="s">
        <v>91</v>
      </c>
      <c r="E56" s="16" t="s">
        <v>19</v>
      </c>
      <c r="F56" s="16" t="s">
        <v>14</v>
      </c>
      <c r="G56" s="16" t="s">
        <v>17</v>
      </c>
      <c r="H56" s="16" t="s">
        <v>18</v>
      </c>
      <c r="I56" s="16" t="s">
        <v>16</v>
      </c>
      <c r="J56" s="18" t="str">
        <f t="shared" si="0"/>
        <v xml:space="preserve">  if hh_id = "002101" then ED15(03) = 1; endif;</v>
      </c>
      <c r="K56" s="21" t="str">
        <f t="shared" si="1"/>
        <v>00210103ED15</v>
      </c>
      <c r="L56" s="21">
        <f t="shared" si="2"/>
        <v>0</v>
      </c>
    </row>
    <row r="57" spans="1:12" s="2" customFormat="1" x14ac:dyDescent="0.5">
      <c r="A57" s="2" t="s">
        <v>213</v>
      </c>
      <c r="B57" s="2" t="s">
        <v>48</v>
      </c>
      <c r="C57" s="2" t="s">
        <v>188</v>
      </c>
      <c r="D57" s="2" t="s">
        <v>207</v>
      </c>
      <c r="E57" s="16" t="s">
        <v>19</v>
      </c>
      <c r="F57" s="16" t="s">
        <v>14</v>
      </c>
      <c r="G57" s="16" t="s">
        <v>17</v>
      </c>
      <c r="H57" s="16" t="s">
        <v>18</v>
      </c>
      <c r="I57" s="16" t="s">
        <v>16</v>
      </c>
      <c r="J57" s="18" t="str">
        <f t="shared" si="0"/>
        <v xml:space="preserve">  if hh_id = "002101" then ED16A(03) = 6; endif;</v>
      </c>
      <c r="K57" s="21" t="str">
        <f t="shared" si="1"/>
        <v>00210103ED16A</v>
      </c>
      <c r="L57" s="21">
        <f t="shared" si="2"/>
        <v>0</v>
      </c>
    </row>
    <row r="58" spans="1:12" s="2" customFormat="1" x14ac:dyDescent="0.5">
      <c r="A58" s="2" t="s">
        <v>213</v>
      </c>
      <c r="B58" s="2" t="s">
        <v>48</v>
      </c>
      <c r="C58" s="2" t="s">
        <v>189</v>
      </c>
      <c r="D58" s="2" t="s">
        <v>43</v>
      </c>
      <c r="E58" s="16" t="s">
        <v>19</v>
      </c>
      <c r="F58" s="16" t="s">
        <v>14</v>
      </c>
      <c r="G58" s="16" t="s">
        <v>17</v>
      </c>
      <c r="H58" s="16" t="s">
        <v>18</v>
      </c>
      <c r="I58" s="16" t="s">
        <v>16</v>
      </c>
      <c r="J58" s="18" t="str">
        <f t="shared" si="0"/>
        <v xml:space="preserve">  if hh_id = "002101" then ED16B(03) = 2; endif;</v>
      </c>
      <c r="K58" s="21" t="str">
        <f t="shared" si="1"/>
        <v>00210103ED16B</v>
      </c>
      <c r="L58" s="21">
        <f t="shared" si="2"/>
        <v>0</v>
      </c>
    </row>
    <row r="59" spans="1:12" s="2" customFormat="1" x14ac:dyDescent="0.5">
      <c r="A59" s="2" t="s">
        <v>46</v>
      </c>
      <c r="B59" s="2" t="s">
        <v>44</v>
      </c>
      <c r="C59" s="2" t="s">
        <v>34</v>
      </c>
      <c r="D59" s="2" t="s">
        <v>43</v>
      </c>
      <c r="E59" s="16" t="s">
        <v>19</v>
      </c>
      <c r="F59" s="16" t="s">
        <v>14</v>
      </c>
      <c r="G59" s="16" t="s">
        <v>17</v>
      </c>
      <c r="H59" s="16" t="s">
        <v>18</v>
      </c>
      <c r="I59" s="16" t="s">
        <v>16</v>
      </c>
      <c r="J59" s="18" t="str">
        <f t="shared" si="0"/>
        <v xml:space="preserve">  if hh_id = "002109" then HL3(02) = 2; endif;</v>
      </c>
      <c r="K59" s="21" t="str">
        <f t="shared" si="1"/>
        <v>00210902HL3</v>
      </c>
      <c r="L59" s="21">
        <f t="shared" si="2"/>
        <v>0</v>
      </c>
    </row>
    <row r="60" spans="1:12" s="2" customFormat="1" x14ac:dyDescent="0.5">
      <c r="A60" s="2" t="s">
        <v>42</v>
      </c>
      <c r="B60" s="2" t="s">
        <v>40</v>
      </c>
      <c r="C60" s="2" t="s">
        <v>34</v>
      </c>
      <c r="D60" s="2" t="s">
        <v>41</v>
      </c>
      <c r="E60" s="16" t="s">
        <v>19</v>
      </c>
      <c r="F60" s="16" t="s">
        <v>14</v>
      </c>
      <c r="G60" s="16" t="s">
        <v>17</v>
      </c>
      <c r="H60" s="16" t="s">
        <v>18</v>
      </c>
      <c r="I60" s="16" t="s">
        <v>16</v>
      </c>
      <c r="J60" s="18" t="str">
        <f t="shared" si="0"/>
        <v xml:space="preserve">  if hh_id = "002124" then HL3(06) = 4; endif;</v>
      </c>
      <c r="K60" s="21" t="str">
        <f t="shared" si="1"/>
        <v>00212406HL3</v>
      </c>
      <c r="L60" s="21">
        <f t="shared" si="2"/>
        <v>0</v>
      </c>
    </row>
    <row r="61" spans="1:12" s="2" customFormat="1" x14ac:dyDescent="0.5">
      <c r="A61" s="2" t="s">
        <v>45</v>
      </c>
      <c r="B61" s="2" t="s">
        <v>44</v>
      </c>
      <c r="C61" s="2" t="s">
        <v>34</v>
      </c>
      <c r="D61" s="2" t="s">
        <v>43</v>
      </c>
      <c r="E61" s="16" t="s">
        <v>19</v>
      </c>
      <c r="F61" s="16" t="s">
        <v>14</v>
      </c>
      <c r="G61" s="16" t="s">
        <v>17</v>
      </c>
      <c r="H61" s="16" t="s">
        <v>18</v>
      </c>
      <c r="I61" s="16" t="s">
        <v>16</v>
      </c>
      <c r="J61" s="18" t="str">
        <f t="shared" si="0"/>
        <v xml:space="preserve">  if hh_id = "002216" then HL3(02) = 2; endif;</v>
      </c>
      <c r="K61" s="21" t="str">
        <f t="shared" si="1"/>
        <v>00221602HL3</v>
      </c>
      <c r="L61" s="21">
        <f t="shared" si="2"/>
        <v>0</v>
      </c>
    </row>
    <row r="62" spans="1:12" s="2" customFormat="1" x14ac:dyDescent="0.5">
      <c r="A62" s="2" t="s">
        <v>216</v>
      </c>
      <c r="B62" s="2" t="s">
        <v>86</v>
      </c>
      <c r="C62" s="2" t="s">
        <v>214</v>
      </c>
      <c r="D62" s="2" t="s">
        <v>91</v>
      </c>
      <c r="E62" s="16" t="s">
        <v>19</v>
      </c>
      <c r="F62" s="16" t="s">
        <v>14</v>
      </c>
      <c r="G62" s="16" t="s">
        <v>17</v>
      </c>
      <c r="H62" s="16" t="s">
        <v>18</v>
      </c>
      <c r="I62" s="16" t="s">
        <v>16</v>
      </c>
      <c r="J62" s="18" t="str">
        <f t="shared" si="0"/>
        <v xml:space="preserve">  if hh_id = "002219" then ED4(01) = 1; endif;</v>
      </c>
      <c r="K62" s="21" t="str">
        <f t="shared" si="1"/>
        <v>00221901ED4</v>
      </c>
      <c r="L62" s="21">
        <f t="shared" si="2"/>
        <v>0</v>
      </c>
    </row>
    <row r="63" spans="1:12" s="2" customFormat="1" x14ac:dyDescent="0.5">
      <c r="A63" s="2" t="s">
        <v>216</v>
      </c>
      <c r="B63" s="2" t="s">
        <v>86</v>
      </c>
      <c r="C63" s="2" t="s">
        <v>215</v>
      </c>
      <c r="D63" s="2" t="s">
        <v>41</v>
      </c>
      <c r="E63" s="16" t="s">
        <v>19</v>
      </c>
      <c r="F63" s="16" t="s">
        <v>14</v>
      </c>
      <c r="G63" s="16" t="s">
        <v>17</v>
      </c>
      <c r="H63" s="16" t="s">
        <v>18</v>
      </c>
      <c r="I63" s="16" t="s">
        <v>16</v>
      </c>
      <c r="J63" s="18" t="str">
        <f t="shared" si="0"/>
        <v xml:space="preserve">  if hh_id = "002219" then ED5A(01) = 4; endif;</v>
      </c>
      <c r="K63" s="21" t="str">
        <f t="shared" si="1"/>
        <v>00221901ED5A</v>
      </c>
      <c r="L63" s="21">
        <f t="shared" si="2"/>
        <v>0</v>
      </c>
    </row>
    <row r="64" spans="1:12" s="2" customFormat="1" x14ac:dyDescent="0.5">
      <c r="A64" s="2" t="s">
        <v>216</v>
      </c>
      <c r="B64" s="2" t="s">
        <v>86</v>
      </c>
      <c r="C64" s="2" t="s">
        <v>53</v>
      </c>
      <c r="D64" s="2" t="s">
        <v>38</v>
      </c>
      <c r="E64" s="16" t="s">
        <v>19</v>
      </c>
      <c r="F64" s="16" t="s">
        <v>14</v>
      </c>
      <c r="G64" s="16" t="s">
        <v>17</v>
      </c>
      <c r="H64" s="16" t="s">
        <v>18</v>
      </c>
      <c r="I64" s="16" t="s">
        <v>16</v>
      </c>
      <c r="J64" s="18" t="str">
        <f t="shared" si="0"/>
        <v xml:space="preserve">  if hh_id = "002219" then ED5B(01) = 3; endif;</v>
      </c>
      <c r="K64" s="21" t="str">
        <f t="shared" si="1"/>
        <v>00221901ED5B</v>
      </c>
      <c r="L64" s="21">
        <f t="shared" si="2"/>
        <v>0</v>
      </c>
    </row>
    <row r="65" spans="1:12" s="2" customFormat="1" x14ac:dyDescent="0.5">
      <c r="A65" s="2" t="s">
        <v>216</v>
      </c>
      <c r="B65" s="2" t="s">
        <v>86</v>
      </c>
      <c r="C65" s="2" t="s">
        <v>202</v>
      </c>
      <c r="D65" s="2" t="s">
        <v>91</v>
      </c>
      <c r="E65" s="16" t="s">
        <v>19</v>
      </c>
      <c r="F65" s="16" t="s">
        <v>14</v>
      </c>
      <c r="G65" s="16" t="s">
        <v>17</v>
      </c>
      <c r="H65" s="16" t="s">
        <v>18</v>
      </c>
      <c r="I65" s="16" t="s">
        <v>16</v>
      </c>
      <c r="J65" s="18" t="str">
        <f t="shared" si="0"/>
        <v xml:space="preserve">  if hh_id = "002219" then ED6(01) = 1; endif;</v>
      </c>
      <c r="K65" s="21" t="str">
        <f t="shared" si="1"/>
        <v>00221901ED6</v>
      </c>
      <c r="L65" s="21">
        <f t="shared" si="2"/>
        <v>0</v>
      </c>
    </row>
    <row r="66" spans="1:12" s="2" customFormat="1" x14ac:dyDescent="0.5">
      <c r="A66" s="2" t="s">
        <v>216</v>
      </c>
      <c r="B66" s="2" t="s">
        <v>61</v>
      </c>
      <c r="C66" s="2" t="s">
        <v>202</v>
      </c>
      <c r="D66" s="2" t="s">
        <v>91</v>
      </c>
      <c r="E66" s="16" t="s">
        <v>19</v>
      </c>
      <c r="F66" s="16" t="s">
        <v>14</v>
      </c>
      <c r="G66" s="16" t="s">
        <v>17</v>
      </c>
      <c r="H66" s="16" t="s">
        <v>18</v>
      </c>
      <c r="I66" s="16" t="s">
        <v>16</v>
      </c>
      <c r="J66" s="18" t="str">
        <f t="shared" ref="J66:J129" si="3">CONCATENATE(E66,A66,F66,C66,G66,B66,H66,D66,I66)</f>
        <v xml:space="preserve">  if hh_id = "002219" then ED6(05) = 1; endif;</v>
      </c>
      <c r="K66" s="21" t="str">
        <f t="shared" ref="K66:K129" si="4">CONCATENATE(A66,B66,C66)</f>
        <v>00221905ED6</v>
      </c>
      <c r="L66" s="21">
        <f t="shared" si="2"/>
        <v>0</v>
      </c>
    </row>
    <row r="67" spans="1:12" s="2" customFormat="1" x14ac:dyDescent="0.5">
      <c r="A67" s="2" t="s">
        <v>364</v>
      </c>
      <c r="B67" s="2" t="s">
        <v>44</v>
      </c>
      <c r="C67" s="2" t="s">
        <v>51</v>
      </c>
      <c r="D67" s="2" t="s">
        <v>41</v>
      </c>
      <c r="E67" s="16" t="s">
        <v>19</v>
      </c>
      <c r="F67" s="16" t="s">
        <v>14</v>
      </c>
      <c r="G67" s="16" t="s">
        <v>17</v>
      </c>
      <c r="H67" s="16" t="s">
        <v>18</v>
      </c>
      <c r="I67" s="16" t="s">
        <v>16</v>
      </c>
      <c r="J67" s="18" t="str">
        <f t="shared" si="3"/>
        <v xml:space="preserve">  if hh_id = "002404" then HL5M(02) = 4; endif;</v>
      </c>
      <c r="K67" s="21" t="str">
        <f t="shared" si="4"/>
        <v>00240402HL5M</v>
      </c>
      <c r="L67" s="21">
        <f t="shared" ref="L67:L130" si="5">IF(K67=K66,1,0)</f>
        <v>0</v>
      </c>
    </row>
    <row r="68" spans="1:12" s="2" customFormat="1" x14ac:dyDescent="0.5">
      <c r="A68" s="2" t="s">
        <v>217</v>
      </c>
      <c r="B68" s="2" t="s">
        <v>48</v>
      </c>
      <c r="C68" s="2" t="s">
        <v>189</v>
      </c>
      <c r="D68" s="2" t="s">
        <v>91</v>
      </c>
      <c r="E68" s="16" t="s">
        <v>19</v>
      </c>
      <c r="F68" s="16" t="s">
        <v>14</v>
      </c>
      <c r="G68" s="16" t="s">
        <v>17</v>
      </c>
      <c r="H68" s="16" t="s">
        <v>18</v>
      </c>
      <c r="I68" s="16" t="s">
        <v>16</v>
      </c>
      <c r="J68" s="18" t="str">
        <f t="shared" si="3"/>
        <v xml:space="preserve">  if hh_id = "002430" then ED16B(03) = 1; endif;</v>
      </c>
      <c r="K68" s="21" t="str">
        <f t="shared" si="4"/>
        <v>00243003ED16B</v>
      </c>
      <c r="L68" s="21">
        <f t="shared" si="5"/>
        <v>0</v>
      </c>
    </row>
    <row r="69" spans="1:12" s="2" customFormat="1" x14ac:dyDescent="0.5">
      <c r="A69" s="2" t="s">
        <v>52</v>
      </c>
      <c r="B69" s="2" t="s">
        <v>48</v>
      </c>
      <c r="C69" s="2" t="s">
        <v>51</v>
      </c>
      <c r="D69" s="2" t="s">
        <v>35</v>
      </c>
      <c r="E69" s="16" t="s">
        <v>19</v>
      </c>
      <c r="F69" s="16" t="s">
        <v>14</v>
      </c>
      <c r="G69" s="16" t="s">
        <v>17</v>
      </c>
      <c r="H69" s="16" t="s">
        <v>18</v>
      </c>
      <c r="I69" s="16" t="s">
        <v>16</v>
      </c>
      <c r="J69" s="18" t="str">
        <f t="shared" si="3"/>
        <v xml:space="preserve">  if hh_id = "002912" then HL5M(03) = 5; endif;</v>
      </c>
      <c r="K69" s="21" t="str">
        <f t="shared" si="4"/>
        <v>00291203HL5M</v>
      </c>
      <c r="L69" s="21">
        <f t="shared" si="5"/>
        <v>0</v>
      </c>
    </row>
    <row r="70" spans="1:12" s="2" customFormat="1" x14ac:dyDescent="0.5">
      <c r="A70" s="2" t="s">
        <v>56</v>
      </c>
      <c r="B70" s="2" t="s">
        <v>36</v>
      </c>
      <c r="C70" s="2" t="s">
        <v>54</v>
      </c>
      <c r="D70" s="2" t="s">
        <v>55</v>
      </c>
      <c r="E70" s="16" t="s">
        <v>19</v>
      </c>
      <c r="F70" s="16" t="s">
        <v>14</v>
      </c>
      <c r="G70" s="16" t="s">
        <v>17</v>
      </c>
      <c r="H70" s="16" t="s">
        <v>18</v>
      </c>
      <c r="I70" s="16" t="s">
        <v>16</v>
      </c>
      <c r="J70" s="18" t="str">
        <f t="shared" si="3"/>
        <v xml:space="preserve">  if hh_id = "003106" then ED10B(04) = 95; endif;</v>
      </c>
      <c r="K70" s="21" t="str">
        <f t="shared" si="4"/>
        <v>00310604ED10B</v>
      </c>
      <c r="L70" s="21">
        <f t="shared" si="5"/>
        <v>0</v>
      </c>
    </row>
    <row r="71" spans="1:12" s="2" customFormat="1" x14ac:dyDescent="0.5">
      <c r="A71" s="2" t="s">
        <v>56</v>
      </c>
      <c r="B71" s="2" t="s">
        <v>36</v>
      </c>
      <c r="C71" s="2" t="s">
        <v>53</v>
      </c>
      <c r="D71" s="2" t="s">
        <v>55</v>
      </c>
      <c r="E71" s="16" t="s">
        <v>19</v>
      </c>
      <c r="F71" s="16" t="s">
        <v>14</v>
      </c>
      <c r="G71" s="16" t="s">
        <v>17</v>
      </c>
      <c r="H71" s="16" t="s">
        <v>18</v>
      </c>
      <c r="I71" s="16" t="s">
        <v>16</v>
      </c>
      <c r="J71" s="18" t="str">
        <f t="shared" si="3"/>
        <v xml:space="preserve">  if hh_id = "003106" then ED5B(04) = 95; endif;</v>
      </c>
      <c r="K71" s="21" t="str">
        <f t="shared" si="4"/>
        <v>00310604ED5B</v>
      </c>
      <c r="L71" s="21">
        <f t="shared" si="5"/>
        <v>0</v>
      </c>
    </row>
    <row r="72" spans="1:12" s="2" customFormat="1" x14ac:dyDescent="0.5">
      <c r="A72" s="2" t="s">
        <v>218</v>
      </c>
      <c r="B72" s="2" t="s">
        <v>44</v>
      </c>
      <c r="C72" s="2" t="s">
        <v>53</v>
      </c>
      <c r="D72" s="2" t="s">
        <v>91</v>
      </c>
      <c r="E72" s="16" t="s">
        <v>19</v>
      </c>
      <c r="F72" s="16" t="s">
        <v>14</v>
      </c>
      <c r="G72" s="16" t="s">
        <v>17</v>
      </c>
      <c r="H72" s="16" t="s">
        <v>18</v>
      </c>
      <c r="I72" s="16" t="s">
        <v>16</v>
      </c>
      <c r="J72" s="18" t="str">
        <f t="shared" si="3"/>
        <v xml:space="preserve">  if hh_id = "003303" then ED5B(02) = 1; endif;</v>
      </c>
      <c r="K72" s="21" t="str">
        <f t="shared" si="4"/>
        <v>00330302ED5B</v>
      </c>
      <c r="L72" s="21">
        <f t="shared" si="5"/>
        <v>0</v>
      </c>
    </row>
    <row r="73" spans="1:12" s="2" customFormat="1" x14ac:dyDescent="0.5">
      <c r="A73" s="2" t="s">
        <v>294</v>
      </c>
      <c r="B73" s="2" t="s">
        <v>44</v>
      </c>
      <c r="C73" s="2" t="s">
        <v>53</v>
      </c>
      <c r="D73" s="2" t="s">
        <v>207</v>
      </c>
      <c r="E73" s="16" t="s">
        <v>19</v>
      </c>
      <c r="F73" s="16" t="s">
        <v>14</v>
      </c>
      <c r="G73" s="16" t="s">
        <v>17</v>
      </c>
      <c r="H73" s="16" t="s">
        <v>18</v>
      </c>
      <c r="I73" s="16" t="s">
        <v>16</v>
      </c>
      <c r="J73" s="18" t="str">
        <f t="shared" si="3"/>
        <v xml:space="preserve">  if hh_id = "003324" then ED5B(02) = 6; endif;</v>
      </c>
      <c r="K73" s="21" t="str">
        <f t="shared" si="4"/>
        <v>00332402ED5B</v>
      </c>
      <c r="L73" s="21">
        <f t="shared" si="5"/>
        <v>0</v>
      </c>
    </row>
    <row r="74" spans="1:12" s="2" customFormat="1" x14ac:dyDescent="0.5">
      <c r="A74" s="2" t="s">
        <v>135</v>
      </c>
      <c r="B74" s="2" t="s">
        <v>36</v>
      </c>
      <c r="C74" s="2" t="s">
        <v>182</v>
      </c>
      <c r="D74" s="2" t="s">
        <v>365</v>
      </c>
      <c r="E74" s="16" t="s">
        <v>19</v>
      </c>
      <c r="F74" s="16" t="s">
        <v>14</v>
      </c>
      <c r="G74" s="16" t="s">
        <v>17</v>
      </c>
      <c r="H74" s="16" t="s">
        <v>18</v>
      </c>
      <c r="I74" s="16" t="s">
        <v>16</v>
      </c>
      <c r="J74" s="18" t="str">
        <f t="shared" si="3"/>
        <v xml:space="preserve">  if hh_id = "003504" then ED2A(04) = 33; endif;</v>
      </c>
      <c r="K74" s="21" t="str">
        <f t="shared" si="4"/>
        <v>00350404ED2A</v>
      </c>
      <c r="L74" s="21">
        <f t="shared" si="5"/>
        <v>0</v>
      </c>
    </row>
    <row r="75" spans="1:12" s="2" customFormat="1" x14ac:dyDescent="0.5">
      <c r="A75" s="2" t="s">
        <v>135</v>
      </c>
      <c r="B75" s="2" t="s">
        <v>36</v>
      </c>
      <c r="C75" s="2" t="s">
        <v>51</v>
      </c>
      <c r="D75" s="2" t="s">
        <v>359</v>
      </c>
      <c r="E75" s="16" t="s">
        <v>19</v>
      </c>
      <c r="F75" s="16" t="s">
        <v>14</v>
      </c>
      <c r="G75" s="16" t="s">
        <v>17</v>
      </c>
      <c r="H75" s="16" t="s">
        <v>18</v>
      </c>
      <c r="I75" s="16" t="s">
        <v>16</v>
      </c>
      <c r="J75" s="18" t="str">
        <f t="shared" si="3"/>
        <v xml:space="preserve">  if hh_id = "003504" then HL5M(04) = 10; endif;</v>
      </c>
      <c r="K75" s="21" t="str">
        <f t="shared" si="4"/>
        <v>00350404HL5M</v>
      </c>
      <c r="L75" s="21">
        <f t="shared" si="5"/>
        <v>0</v>
      </c>
    </row>
    <row r="76" spans="1:12" s="2" customFormat="1" x14ac:dyDescent="0.5">
      <c r="A76" s="2" t="s">
        <v>135</v>
      </c>
      <c r="B76" s="2" t="s">
        <v>36</v>
      </c>
      <c r="C76" s="2" t="s">
        <v>177</v>
      </c>
      <c r="D76" s="2" t="s">
        <v>365</v>
      </c>
      <c r="E76" s="16" t="s">
        <v>19</v>
      </c>
      <c r="F76" s="16" t="s">
        <v>14</v>
      </c>
      <c r="G76" s="16" t="s">
        <v>17</v>
      </c>
      <c r="H76" s="16" t="s">
        <v>18</v>
      </c>
      <c r="I76" s="16" t="s">
        <v>16</v>
      </c>
      <c r="J76" s="18" t="str">
        <f t="shared" si="3"/>
        <v xml:space="preserve">  if hh_id = "003504" then HL6(04) = 33; endif;</v>
      </c>
      <c r="K76" s="21" t="str">
        <f t="shared" si="4"/>
        <v>00350404HL6</v>
      </c>
      <c r="L76" s="21">
        <f t="shared" si="5"/>
        <v>0</v>
      </c>
    </row>
    <row r="77" spans="1:12" s="2" customFormat="1" x14ac:dyDescent="0.5">
      <c r="A77" s="2" t="s">
        <v>62</v>
      </c>
      <c r="B77" s="2" t="s">
        <v>61</v>
      </c>
      <c r="C77" s="2" t="s">
        <v>34</v>
      </c>
      <c r="D77" s="2" t="s">
        <v>60</v>
      </c>
      <c r="E77" s="16" t="s">
        <v>19</v>
      </c>
      <c r="F77" s="16" t="s">
        <v>14</v>
      </c>
      <c r="G77" s="16" t="s">
        <v>17</v>
      </c>
      <c r="H77" s="16" t="s">
        <v>18</v>
      </c>
      <c r="I77" s="16" t="s">
        <v>16</v>
      </c>
      <c r="J77" s="18" t="str">
        <f t="shared" si="3"/>
        <v xml:space="preserve">  if hh_id = "003602" then HL3(05) = 11; endif;</v>
      </c>
      <c r="K77" s="21" t="str">
        <f t="shared" si="4"/>
        <v>00360205HL3</v>
      </c>
      <c r="L77" s="21">
        <f t="shared" si="5"/>
        <v>0</v>
      </c>
    </row>
    <row r="78" spans="1:12" s="2" customFormat="1" x14ac:dyDescent="0.5">
      <c r="A78" s="2" t="s">
        <v>64</v>
      </c>
      <c r="B78" s="2" t="s">
        <v>63</v>
      </c>
      <c r="C78" s="2" t="s">
        <v>34</v>
      </c>
      <c r="D78" s="2" t="s">
        <v>41</v>
      </c>
      <c r="E78" s="16" t="s">
        <v>19</v>
      </c>
      <c r="F78" s="16" t="s">
        <v>14</v>
      </c>
      <c r="G78" s="16" t="s">
        <v>17</v>
      </c>
      <c r="H78" s="16" t="s">
        <v>18</v>
      </c>
      <c r="I78" s="16" t="s">
        <v>16</v>
      </c>
      <c r="J78" s="18" t="str">
        <f t="shared" si="3"/>
        <v xml:space="preserve">  if hh_id = "003603" then HL3(07) = 4; endif;</v>
      </c>
      <c r="K78" s="21" t="str">
        <f t="shared" si="4"/>
        <v>00360307HL3</v>
      </c>
      <c r="L78" s="21">
        <f t="shared" si="5"/>
        <v>0</v>
      </c>
    </row>
    <row r="79" spans="1:12" s="2" customFormat="1" x14ac:dyDescent="0.5">
      <c r="A79" s="2" t="s">
        <v>65</v>
      </c>
      <c r="B79" s="2" t="s">
        <v>44</v>
      </c>
      <c r="C79" s="2" t="s">
        <v>34</v>
      </c>
      <c r="D79" s="2" t="s">
        <v>43</v>
      </c>
      <c r="E79" s="16" t="s">
        <v>19</v>
      </c>
      <c r="F79" s="16" t="s">
        <v>14</v>
      </c>
      <c r="G79" s="16" t="s">
        <v>17</v>
      </c>
      <c r="H79" s="16" t="s">
        <v>18</v>
      </c>
      <c r="I79" s="16" t="s">
        <v>16</v>
      </c>
      <c r="J79" s="18" t="str">
        <f t="shared" si="3"/>
        <v xml:space="preserve">  if hh_id = "003708" then HL3(02) = 2; endif;</v>
      </c>
      <c r="K79" s="21" t="str">
        <f t="shared" si="4"/>
        <v>00370802HL3</v>
      </c>
      <c r="L79" s="21">
        <f t="shared" si="5"/>
        <v>0</v>
      </c>
    </row>
    <row r="80" spans="1:12" s="2" customFormat="1" x14ac:dyDescent="0.5">
      <c r="A80" s="2" t="s">
        <v>464</v>
      </c>
      <c r="B80" s="2" t="s">
        <v>61</v>
      </c>
      <c r="C80" s="2" t="s">
        <v>182</v>
      </c>
      <c r="D80" s="2" t="s">
        <v>91</v>
      </c>
      <c r="E80" s="16" t="s">
        <v>19</v>
      </c>
      <c r="F80" s="16" t="s">
        <v>14</v>
      </c>
      <c r="G80" s="16" t="s">
        <v>17</v>
      </c>
      <c r="H80" s="16" t="s">
        <v>18</v>
      </c>
      <c r="I80" s="16" t="s">
        <v>16</v>
      </c>
      <c r="J80" s="18" t="str">
        <f t="shared" si="3"/>
        <v xml:space="preserve">  if hh_id = "003804" then ED2A(05) = 1; endif;</v>
      </c>
      <c r="K80" s="21" t="str">
        <f t="shared" si="4"/>
        <v>00380405ED2A</v>
      </c>
      <c r="L80" s="21">
        <f t="shared" si="5"/>
        <v>0</v>
      </c>
    </row>
    <row r="81" spans="1:12" s="2" customFormat="1" x14ac:dyDescent="0.5">
      <c r="A81" s="2" t="s">
        <v>464</v>
      </c>
      <c r="B81" s="2" t="s">
        <v>61</v>
      </c>
      <c r="C81" s="2" t="s">
        <v>177</v>
      </c>
      <c r="D81" s="2" t="s">
        <v>91</v>
      </c>
      <c r="E81" s="16" t="s">
        <v>19</v>
      </c>
      <c r="F81" s="16" t="s">
        <v>14</v>
      </c>
      <c r="G81" s="16" t="s">
        <v>17</v>
      </c>
      <c r="H81" s="16" t="s">
        <v>18</v>
      </c>
      <c r="I81" s="16" t="s">
        <v>16</v>
      </c>
      <c r="J81" s="18" t="str">
        <f t="shared" si="3"/>
        <v xml:space="preserve">  if hh_id = "003804" then HL6(05) = 1; endif;</v>
      </c>
      <c r="K81" s="21" t="str">
        <f t="shared" si="4"/>
        <v>00380405HL6</v>
      </c>
      <c r="L81" s="21">
        <f t="shared" si="5"/>
        <v>0</v>
      </c>
    </row>
    <row r="82" spans="1:12" s="2" customFormat="1" x14ac:dyDescent="0.5">
      <c r="A82" s="2" t="s">
        <v>184</v>
      </c>
      <c r="B82" s="2" t="s">
        <v>61</v>
      </c>
      <c r="C82" s="12" t="s">
        <v>182</v>
      </c>
      <c r="D82" s="12">
        <v>4</v>
      </c>
      <c r="E82" s="16" t="s">
        <v>19</v>
      </c>
      <c r="F82" s="16" t="s">
        <v>14</v>
      </c>
      <c r="G82" s="16" t="s">
        <v>17</v>
      </c>
      <c r="H82" s="16" t="s">
        <v>18</v>
      </c>
      <c r="I82" s="16" t="s">
        <v>16</v>
      </c>
      <c r="J82" s="18" t="str">
        <f t="shared" si="3"/>
        <v xml:space="preserve">  if hh_id = "003812" then ED2A(05) = 4; endif;</v>
      </c>
      <c r="K82" s="21" t="str">
        <f t="shared" si="4"/>
        <v>00381205ED2A</v>
      </c>
      <c r="L82" s="21">
        <f t="shared" si="5"/>
        <v>0</v>
      </c>
    </row>
    <row r="83" spans="1:12" s="2" customFormat="1" x14ac:dyDescent="0.5">
      <c r="A83" s="2" t="s">
        <v>184</v>
      </c>
      <c r="B83" s="2" t="s">
        <v>61</v>
      </c>
      <c r="C83" s="12" t="s">
        <v>177</v>
      </c>
      <c r="D83" s="12">
        <v>4</v>
      </c>
      <c r="E83" s="16" t="s">
        <v>19</v>
      </c>
      <c r="F83" s="16" t="s">
        <v>14</v>
      </c>
      <c r="G83" s="16" t="s">
        <v>17</v>
      </c>
      <c r="H83" s="16" t="s">
        <v>18</v>
      </c>
      <c r="I83" s="16" t="s">
        <v>16</v>
      </c>
      <c r="J83" s="18" t="str">
        <f t="shared" si="3"/>
        <v xml:space="preserve">  if hh_id = "003812" then HL6(05) = 4; endif;</v>
      </c>
      <c r="K83" s="21" t="str">
        <f t="shared" si="4"/>
        <v>00381205HL6</v>
      </c>
      <c r="L83" s="21">
        <f t="shared" si="5"/>
        <v>0</v>
      </c>
    </row>
    <row r="84" spans="1:12" s="2" customFormat="1" x14ac:dyDescent="0.5">
      <c r="A84" s="2" t="s">
        <v>185</v>
      </c>
      <c r="B84" s="2" t="s">
        <v>61</v>
      </c>
      <c r="C84" s="12" t="s">
        <v>182</v>
      </c>
      <c r="D84" s="12">
        <v>4</v>
      </c>
      <c r="E84" s="16" t="s">
        <v>19</v>
      </c>
      <c r="F84" s="16" t="s">
        <v>14</v>
      </c>
      <c r="G84" s="16" t="s">
        <v>17</v>
      </c>
      <c r="H84" s="16" t="s">
        <v>18</v>
      </c>
      <c r="I84" s="16" t="s">
        <v>16</v>
      </c>
      <c r="J84" s="18" t="str">
        <f t="shared" si="3"/>
        <v xml:space="preserve">  if hh_id = "003815" then ED2A(05) = 4; endif;</v>
      </c>
      <c r="K84" s="21" t="str">
        <f t="shared" si="4"/>
        <v>00381505ED2A</v>
      </c>
      <c r="L84" s="21">
        <f t="shared" si="5"/>
        <v>0</v>
      </c>
    </row>
    <row r="85" spans="1:12" s="2" customFormat="1" x14ac:dyDescent="0.5">
      <c r="A85" s="2" t="s">
        <v>185</v>
      </c>
      <c r="B85" s="2" t="s">
        <v>61</v>
      </c>
      <c r="C85" s="12" t="s">
        <v>177</v>
      </c>
      <c r="D85" s="12">
        <v>4</v>
      </c>
      <c r="E85" s="16" t="s">
        <v>19</v>
      </c>
      <c r="F85" s="16" t="s">
        <v>14</v>
      </c>
      <c r="G85" s="16" t="s">
        <v>17</v>
      </c>
      <c r="H85" s="16" t="s">
        <v>18</v>
      </c>
      <c r="I85" s="16" t="s">
        <v>16</v>
      </c>
      <c r="J85" s="18" t="str">
        <f t="shared" si="3"/>
        <v xml:space="preserve">  if hh_id = "003815" then HL6(05) = 4; endif;</v>
      </c>
      <c r="K85" s="21" t="str">
        <f t="shared" si="4"/>
        <v>00381505HL6</v>
      </c>
      <c r="L85" s="21">
        <f t="shared" si="5"/>
        <v>0</v>
      </c>
    </row>
    <row r="86" spans="1:12" s="2" customFormat="1" x14ac:dyDescent="0.5">
      <c r="A86" s="2" t="s">
        <v>295</v>
      </c>
      <c r="B86" s="2" t="s">
        <v>44</v>
      </c>
      <c r="C86" s="2" t="s">
        <v>53</v>
      </c>
      <c r="D86" s="2" t="s">
        <v>41</v>
      </c>
      <c r="E86" s="16" t="s">
        <v>19</v>
      </c>
      <c r="F86" s="16" t="s">
        <v>14</v>
      </c>
      <c r="G86" s="16" t="s">
        <v>17</v>
      </c>
      <c r="H86" s="16" t="s">
        <v>18</v>
      </c>
      <c r="I86" s="16" t="s">
        <v>16</v>
      </c>
      <c r="J86" s="18" t="str">
        <f t="shared" si="3"/>
        <v xml:space="preserve">  if hh_id = "003824" then ED5B(02) = 4; endif;</v>
      </c>
      <c r="K86" s="21" t="str">
        <f t="shared" si="4"/>
        <v>00382402ED5B</v>
      </c>
      <c r="L86" s="21">
        <f t="shared" si="5"/>
        <v>0</v>
      </c>
    </row>
    <row r="87" spans="1:12" s="2" customFormat="1" x14ac:dyDescent="0.5">
      <c r="A87" s="2" t="s">
        <v>69</v>
      </c>
      <c r="B87" s="2" t="s">
        <v>44</v>
      </c>
      <c r="C87" s="2" t="s">
        <v>66</v>
      </c>
      <c r="D87" s="2" t="s">
        <v>38</v>
      </c>
      <c r="E87" s="16" t="s">
        <v>19</v>
      </c>
      <c r="F87" s="16" t="s">
        <v>14</v>
      </c>
      <c r="G87" s="16" t="s">
        <v>17</v>
      </c>
      <c r="H87" s="16" t="s">
        <v>18</v>
      </c>
      <c r="I87" s="16" t="s">
        <v>16</v>
      </c>
      <c r="J87" s="18" t="str">
        <f t="shared" si="3"/>
        <v xml:space="preserve">  if hh_id = "003825" then ED10C(02) = 3; endif;</v>
      </c>
      <c r="K87" s="21" t="str">
        <f t="shared" si="4"/>
        <v>00382502ED10C</v>
      </c>
      <c r="L87" s="21">
        <f t="shared" si="5"/>
        <v>0</v>
      </c>
    </row>
    <row r="88" spans="1:12" s="2" customFormat="1" x14ac:dyDescent="0.5">
      <c r="A88" s="2" t="s">
        <v>69</v>
      </c>
      <c r="B88" s="2" t="s">
        <v>44</v>
      </c>
      <c r="C88" s="2" t="s">
        <v>67</v>
      </c>
      <c r="D88" s="2" t="s">
        <v>68</v>
      </c>
      <c r="E88" s="16" t="s">
        <v>19</v>
      </c>
      <c r="F88" s="16" t="s">
        <v>14</v>
      </c>
      <c r="G88" s="16" t="s">
        <v>17</v>
      </c>
      <c r="H88" s="16" t="s">
        <v>18</v>
      </c>
      <c r="I88" s="16" t="s">
        <v>16</v>
      </c>
      <c r="J88" s="18" t="str">
        <f t="shared" si="3"/>
        <v xml:space="preserve">  if hh_id = "003825" then ED11(02) = 8; endif;</v>
      </c>
      <c r="K88" s="21" t="str">
        <f t="shared" si="4"/>
        <v>00382502ED11</v>
      </c>
      <c r="L88" s="21">
        <f t="shared" si="5"/>
        <v>0</v>
      </c>
    </row>
    <row r="89" spans="1:12" s="2" customFormat="1" x14ac:dyDescent="0.5">
      <c r="A89" s="2" t="s">
        <v>137</v>
      </c>
      <c r="B89" s="2" t="s">
        <v>36</v>
      </c>
      <c r="C89" s="2" t="s">
        <v>215</v>
      </c>
      <c r="D89" s="2" t="s">
        <v>35</v>
      </c>
      <c r="E89" s="16" t="s">
        <v>19</v>
      </c>
      <c r="F89" s="16" t="s">
        <v>14</v>
      </c>
      <c r="G89" s="16" t="s">
        <v>17</v>
      </c>
      <c r="H89" s="16" t="s">
        <v>18</v>
      </c>
      <c r="I89" s="16" t="s">
        <v>16</v>
      </c>
      <c r="J89" s="18" t="str">
        <f t="shared" si="3"/>
        <v xml:space="preserve">  if hh_id = "003901" then ED5A(04) = 5; endif;</v>
      </c>
      <c r="K89" s="21" t="str">
        <f t="shared" si="4"/>
        <v>00390104ED5A</v>
      </c>
      <c r="L89" s="21">
        <f t="shared" si="5"/>
        <v>0</v>
      </c>
    </row>
    <row r="90" spans="1:12" s="2" customFormat="1" x14ac:dyDescent="0.5">
      <c r="A90" s="2" t="s">
        <v>137</v>
      </c>
      <c r="B90" s="2" t="s">
        <v>36</v>
      </c>
      <c r="C90" s="2" t="s">
        <v>202</v>
      </c>
      <c r="D90" s="2" t="s">
        <v>91</v>
      </c>
      <c r="E90" s="16" t="s">
        <v>19</v>
      </c>
      <c r="F90" s="16" t="s">
        <v>14</v>
      </c>
      <c r="G90" s="16" t="s">
        <v>17</v>
      </c>
      <c r="H90" s="16" t="s">
        <v>18</v>
      </c>
      <c r="I90" s="16" t="s">
        <v>16</v>
      </c>
      <c r="J90" s="18" t="str">
        <f t="shared" si="3"/>
        <v xml:space="preserve">  if hh_id = "003901" then ED6(04) = 1; endif;</v>
      </c>
      <c r="K90" s="21" t="str">
        <f t="shared" si="4"/>
        <v>00390104ED6</v>
      </c>
      <c r="L90" s="21">
        <f t="shared" si="5"/>
        <v>0</v>
      </c>
    </row>
    <row r="91" spans="1:12" s="2" customFormat="1" x14ac:dyDescent="0.5">
      <c r="A91" s="2" t="s">
        <v>262</v>
      </c>
      <c r="B91" s="2" t="s">
        <v>48</v>
      </c>
      <c r="C91" s="2" t="s">
        <v>187</v>
      </c>
      <c r="D91" s="2" t="s">
        <v>91</v>
      </c>
      <c r="E91" s="16" t="s">
        <v>19</v>
      </c>
      <c r="F91" s="16" t="s">
        <v>14</v>
      </c>
      <c r="G91" s="16" t="s">
        <v>17</v>
      </c>
      <c r="H91" s="16" t="s">
        <v>18</v>
      </c>
      <c r="I91" s="16" t="s">
        <v>16</v>
      </c>
      <c r="J91" s="18" t="str">
        <f t="shared" si="3"/>
        <v xml:space="preserve">  if hh_id = "004219" then ED15(03) = 1; endif;</v>
      </c>
      <c r="K91" s="21" t="str">
        <f t="shared" si="4"/>
        <v>00421903ED15</v>
      </c>
      <c r="L91" s="21">
        <f t="shared" si="5"/>
        <v>0</v>
      </c>
    </row>
    <row r="92" spans="1:12" s="2" customFormat="1" x14ac:dyDescent="0.5">
      <c r="A92" s="2" t="s">
        <v>262</v>
      </c>
      <c r="B92" s="2" t="s">
        <v>48</v>
      </c>
      <c r="C92" s="2" t="s">
        <v>188</v>
      </c>
      <c r="D92" s="2" t="s">
        <v>43</v>
      </c>
      <c r="E92" s="16" t="s">
        <v>19</v>
      </c>
      <c r="F92" s="16" t="s">
        <v>14</v>
      </c>
      <c r="G92" s="16" t="s">
        <v>17</v>
      </c>
      <c r="H92" s="16" t="s">
        <v>18</v>
      </c>
      <c r="I92" s="16" t="s">
        <v>16</v>
      </c>
      <c r="J92" s="18" t="str">
        <f t="shared" si="3"/>
        <v xml:space="preserve">  if hh_id = "004219" then ED16A(03) = 2; endif;</v>
      </c>
      <c r="K92" s="21" t="str">
        <f t="shared" si="4"/>
        <v>00421903ED16A</v>
      </c>
      <c r="L92" s="21">
        <f t="shared" si="5"/>
        <v>0</v>
      </c>
    </row>
    <row r="93" spans="1:12" s="2" customFormat="1" x14ac:dyDescent="0.5">
      <c r="A93" s="2" t="s">
        <v>262</v>
      </c>
      <c r="B93" s="2" t="s">
        <v>48</v>
      </c>
      <c r="C93" s="2" t="s">
        <v>189</v>
      </c>
      <c r="D93" s="2" t="s">
        <v>91</v>
      </c>
      <c r="E93" s="16" t="s">
        <v>19</v>
      </c>
      <c r="F93" s="16" t="s">
        <v>14</v>
      </c>
      <c r="G93" s="16" t="s">
        <v>17</v>
      </c>
      <c r="H93" s="16" t="s">
        <v>18</v>
      </c>
      <c r="I93" s="16" t="s">
        <v>16</v>
      </c>
      <c r="J93" s="18" t="str">
        <f t="shared" si="3"/>
        <v xml:space="preserve">  if hh_id = "004219" then ED16B(03) = 1; endif;</v>
      </c>
      <c r="K93" s="21" t="str">
        <f t="shared" si="4"/>
        <v>00421903ED16B</v>
      </c>
      <c r="L93" s="21">
        <f t="shared" si="5"/>
        <v>0</v>
      </c>
    </row>
    <row r="94" spans="1:12" s="2" customFormat="1" x14ac:dyDescent="0.5">
      <c r="A94" s="2" t="s">
        <v>366</v>
      </c>
      <c r="B94" s="2" t="s">
        <v>36</v>
      </c>
      <c r="C94" s="2" t="s">
        <v>51</v>
      </c>
      <c r="D94" s="2" t="s">
        <v>359</v>
      </c>
      <c r="E94" s="16" t="s">
        <v>19</v>
      </c>
      <c r="F94" s="16" t="s">
        <v>14</v>
      </c>
      <c r="G94" s="16" t="s">
        <v>17</v>
      </c>
      <c r="H94" s="16" t="s">
        <v>18</v>
      </c>
      <c r="I94" s="16" t="s">
        <v>16</v>
      </c>
      <c r="J94" s="18" t="str">
        <f t="shared" si="3"/>
        <v xml:space="preserve">  if hh_id = "004604" then HL5M(04) = 10; endif;</v>
      </c>
      <c r="K94" s="21" t="str">
        <f t="shared" si="4"/>
        <v>00460404HL5M</v>
      </c>
      <c r="L94" s="21">
        <f t="shared" si="5"/>
        <v>0</v>
      </c>
    </row>
    <row r="95" spans="1:12" s="2" customFormat="1" x14ac:dyDescent="0.5">
      <c r="A95" s="2" t="s">
        <v>439</v>
      </c>
      <c r="B95" s="2" t="s">
        <v>48</v>
      </c>
      <c r="C95" s="2" t="s">
        <v>51</v>
      </c>
      <c r="D95" s="2" t="s">
        <v>359</v>
      </c>
      <c r="E95" s="16" t="s">
        <v>19</v>
      </c>
      <c r="F95" s="16" t="s">
        <v>14</v>
      </c>
      <c r="G95" s="16" t="s">
        <v>17</v>
      </c>
      <c r="H95" s="16" t="s">
        <v>18</v>
      </c>
      <c r="I95" s="16" t="s">
        <v>16</v>
      </c>
      <c r="J95" s="18" t="str">
        <f t="shared" si="3"/>
        <v xml:space="preserve">  if hh_id = "004606" then HL5M(03) = 10; endif;</v>
      </c>
      <c r="K95" s="21" t="str">
        <f t="shared" si="4"/>
        <v>00460603HL5M</v>
      </c>
      <c r="L95" s="21">
        <f t="shared" si="5"/>
        <v>0</v>
      </c>
    </row>
    <row r="96" spans="1:12" s="2" customFormat="1" x14ac:dyDescent="0.5">
      <c r="A96" s="2" t="s">
        <v>266</v>
      </c>
      <c r="B96" s="2" t="s">
        <v>61</v>
      </c>
      <c r="C96" s="2" t="s">
        <v>187</v>
      </c>
      <c r="D96" s="2" t="s">
        <v>91</v>
      </c>
      <c r="E96" s="16" t="s">
        <v>19</v>
      </c>
      <c r="F96" s="16" t="s">
        <v>14</v>
      </c>
      <c r="G96" s="16" t="s">
        <v>17</v>
      </c>
      <c r="H96" s="16" t="s">
        <v>18</v>
      </c>
      <c r="I96" s="16" t="s">
        <v>16</v>
      </c>
      <c r="J96" s="18" t="str">
        <f t="shared" si="3"/>
        <v xml:space="preserve">  if hh_id = "004705" then ED15(05) = 1; endif;</v>
      </c>
      <c r="K96" s="21" t="str">
        <f t="shared" si="4"/>
        <v>00470505ED15</v>
      </c>
      <c r="L96" s="21">
        <f t="shared" si="5"/>
        <v>0</v>
      </c>
    </row>
    <row r="97" spans="1:12" s="2" customFormat="1" x14ac:dyDescent="0.5">
      <c r="A97" s="2" t="s">
        <v>266</v>
      </c>
      <c r="B97" s="2" t="s">
        <v>61</v>
      </c>
      <c r="C97" s="2" t="s">
        <v>188</v>
      </c>
      <c r="D97" s="2" t="s">
        <v>265</v>
      </c>
      <c r="E97" s="16" t="s">
        <v>19</v>
      </c>
      <c r="F97" s="16" t="s">
        <v>14</v>
      </c>
      <c r="G97" s="16" t="s">
        <v>17</v>
      </c>
      <c r="H97" s="16" t="s">
        <v>18</v>
      </c>
      <c r="I97" s="16" t="s">
        <v>16</v>
      </c>
      <c r="J97" s="18" t="str">
        <f t="shared" si="3"/>
        <v xml:space="preserve">  if hh_id = "004705" then ED16A(05) = 0; endif;</v>
      </c>
      <c r="K97" s="21" t="str">
        <f t="shared" si="4"/>
        <v>00470505ED16A</v>
      </c>
      <c r="L97" s="21">
        <f t="shared" si="5"/>
        <v>0</v>
      </c>
    </row>
    <row r="98" spans="1:12" s="2" customFormat="1" x14ac:dyDescent="0.5">
      <c r="A98" s="2" t="s">
        <v>70</v>
      </c>
      <c r="B98" s="2" t="s">
        <v>48</v>
      </c>
      <c r="C98" s="2" t="s">
        <v>66</v>
      </c>
      <c r="D98" s="2" t="s">
        <v>38</v>
      </c>
      <c r="E98" s="16" t="s">
        <v>19</v>
      </c>
      <c r="F98" s="16" t="s">
        <v>14</v>
      </c>
      <c r="G98" s="16" t="s">
        <v>17</v>
      </c>
      <c r="H98" s="16" t="s">
        <v>18</v>
      </c>
      <c r="I98" s="16" t="s">
        <v>16</v>
      </c>
      <c r="J98" s="18" t="str">
        <f t="shared" si="3"/>
        <v xml:space="preserve">  if hh_id = "004909" then ED10C(03) = 3; endif;</v>
      </c>
      <c r="K98" s="21" t="str">
        <f t="shared" si="4"/>
        <v>00490903ED10C</v>
      </c>
      <c r="L98" s="21">
        <f t="shared" si="5"/>
        <v>0</v>
      </c>
    </row>
    <row r="99" spans="1:12" s="2" customFormat="1" x14ac:dyDescent="0.5">
      <c r="A99" s="2" t="s">
        <v>70</v>
      </c>
      <c r="B99" s="2" t="s">
        <v>48</v>
      </c>
      <c r="C99" s="2" t="s">
        <v>67</v>
      </c>
      <c r="D99" s="2" t="s">
        <v>68</v>
      </c>
      <c r="E99" s="16" t="s">
        <v>19</v>
      </c>
      <c r="F99" s="16" t="s">
        <v>14</v>
      </c>
      <c r="G99" s="16" t="s">
        <v>17</v>
      </c>
      <c r="H99" s="16" t="s">
        <v>18</v>
      </c>
      <c r="I99" s="16" t="s">
        <v>16</v>
      </c>
      <c r="J99" s="18" t="str">
        <f t="shared" si="3"/>
        <v xml:space="preserve">  if hh_id = "004909" then ED11(03) = 8; endif;</v>
      </c>
      <c r="K99" s="21" t="str">
        <f t="shared" si="4"/>
        <v>00490903ED11</v>
      </c>
      <c r="L99" s="21">
        <f t="shared" si="5"/>
        <v>0</v>
      </c>
    </row>
    <row r="100" spans="1:12" s="2" customFormat="1" x14ac:dyDescent="0.5">
      <c r="A100" s="2" t="s">
        <v>71</v>
      </c>
      <c r="B100" s="2" t="s">
        <v>48</v>
      </c>
      <c r="C100" s="2" t="s">
        <v>66</v>
      </c>
      <c r="D100" s="2" t="s">
        <v>38</v>
      </c>
      <c r="E100" s="16" t="s">
        <v>19</v>
      </c>
      <c r="F100" s="16" t="s">
        <v>14</v>
      </c>
      <c r="G100" s="16" t="s">
        <v>17</v>
      </c>
      <c r="H100" s="16" t="s">
        <v>18</v>
      </c>
      <c r="I100" s="16" t="s">
        <v>16</v>
      </c>
      <c r="J100" s="18" t="str">
        <f t="shared" si="3"/>
        <v xml:space="preserve">  if hh_id = "005202" then ED10C(03) = 3; endif;</v>
      </c>
      <c r="K100" s="21" t="str">
        <f t="shared" si="4"/>
        <v>00520203ED10C</v>
      </c>
      <c r="L100" s="21">
        <f t="shared" si="5"/>
        <v>0</v>
      </c>
    </row>
    <row r="101" spans="1:12" s="2" customFormat="1" x14ac:dyDescent="0.5">
      <c r="A101" s="2" t="s">
        <v>71</v>
      </c>
      <c r="B101" s="2" t="s">
        <v>48</v>
      </c>
      <c r="C101" s="2" t="s">
        <v>67</v>
      </c>
      <c r="D101" s="2" t="s">
        <v>68</v>
      </c>
      <c r="E101" s="16" t="s">
        <v>19</v>
      </c>
      <c r="F101" s="16" t="s">
        <v>14</v>
      </c>
      <c r="G101" s="16" t="s">
        <v>17</v>
      </c>
      <c r="H101" s="16" t="s">
        <v>18</v>
      </c>
      <c r="I101" s="16" t="s">
        <v>16</v>
      </c>
      <c r="J101" s="18" t="str">
        <f t="shared" si="3"/>
        <v xml:space="preserve">  if hh_id = "005202" then ED11(03) = 8; endif;</v>
      </c>
      <c r="K101" s="21" t="str">
        <f t="shared" si="4"/>
        <v>00520203ED11</v>
      </c>
      <c r="L101" s="21">
        <f t="shared" si="5"/>
        <v>0</v>
      </c>
    </row>
    <row r="102" spans="1:12" s="2" customFormat="1" x14ac:dyDescent="0.5">
      <c r="A102" s="2" t="s">
        <v>72</v>
      </c>
      <c r="B102" s="2" t="s">
        <v>48</v>
      </c>
      <c r="C102" s="2" t="s">
        <v>66</v>
      </c>
      <c r="D102" s="2" t="s">
        <v>38</v>
      </c>
      <c r="E102" s="16" t="s">
        <v>19</v>
      </c>
      <c r="F102" s="16" t="s">
        <v>14</v>
      </c>
      <c r="G102" s="16" t="s">
        <v>17</v>
      </c>
      <c r="H102" s="16" t="s">
        <v>18</v>
      </c>
      <c r="I102" s="16" t="s">
        <v>16</v>
      </c>
      <c r="J102" s="18" t="str">
        <f t="shared" si="3"/>
        <v xml:space="preserve">  if hh_id = "005208" then ED10C(03) = 3; endif;</v>
      </c>
      <c r="K102" s="21" t="str">
        <f t="shared" si="4"/>
        <v>00520803ED10C</v>
      </c>
      <c r="L102" s="21">
        <f t="shared" si="5"/>
        <v>0</v>
      </c>
    </row>
    <row r="103" spans="1:12" s="2" customFormat="1" x14ac:dyDescent="0.5">
      <c r="A103" s="2" t="s">
        <v>72</v>
      </c>
      <c r="B103" s="2" t="s">
        <v>48</v>
      </c>
      <c r="C103" s="2" t="s">
        <v>67</v>
      </c>
      <c r="D103" s="2" t="s">
        <v>68</v>
      </c>
      <c r="E103" s="16" t="s">
        <v>19</v>
      </c>
      <c r="F103" s="16" t="s">
        <v>14</v>
      </c>
      <c r="G103" s="16" t="s">
        <v>17</v>
      </c>
      <c r="H103" s="16" t="s">
        <v>18</v>
      </c>
      <c r="I103" s="16" t="s">
        <v>16</v>
      </c>
      <c r="J103" s="18" t="str">
        <f t="shared" si="3"/>
        <v xml:space="preserve">  if hh_id = "005208" then ED11(03) = 8; endif;</v>
      </c>
      <c r="K103" s="21" t="str">
        <f t="shared" si="4"/>
        <v>00520803ED11</v>
      </c>
      <c r="L103" s="21">
        <f t="shared" si="5"/>
        <v>0</v>
      </c>
    </row>
    <row r="104" spans="1:12" s="2" customFormat="1" x14ac:dyDescent="0.5">
      <c r="A104" s="2" t="s">
        <v>220</v>
      </c>
      <c r="B104" s="2" t="s">
        <v>44</v>
      </c>
      <c r="C104" s="2" t="s">
        <v>182</v>
      </c>
      <c r="D104" s="2" t="s">
        <v>429</v>
      </c>
      <c r="E104" s="16" t="s">
        <v>19</v>
      </c>
      <c r="F104" s="16" t="s">
        <v>14</v>
      </c>
      <c r="G104" s="16" t="s">
        <v>17</v>
      </c>
      <c r="H104" s="16" t="s">
        <v>18</v>
      </c>
      <c r="I104" s="16" t="s">
        <v>16</v>
      </c>
      <c r="J104" s="18" t="str">
        <f t="shared" si="3"/>
        <v xml:space="preserve">  if hh_id = "005323" then ED2A(02) = 49; endif;</v>
      </c>
      <c r="K104" s="21" t="str">
        <f t="shared" si="4"/>
        <v>00532302ED2A</v>
      </c>
      <c r="L104" s="21">
        <f t="shared" si="5"/>
        <v>0</v>
      </c>
    </row>
    <row r="105" spans="1:12" s="2" customFormat="1" x14ac:dyDescent="0.5">
      <c r="A105" s="2" t="s">
        <v>220</v>
      </c>
      <c r="B105" s="2" t="s">
        <v>44</v>
      </c>
      <c r="C105" s="2" t="s">
        <v>342</v>
      </c>
      <c r="D105" s="2" t="s">
        <v>428</v>
      </c>
      <c r="E105" s="16" t="s">
        <v>19</v>
      </c>
      <c r="F105" s="16" t="s">
        <v>14</v>
      </c>
      <c r="G105" s="16" t="s">
        <v>17</v>
      </c>
      <c r="H105" s="16" t="s">
        <v>18</v>
      </c>
      <c r="I105" s="16" t="s">
        <v>16</v>
      </c>
      <c r="J105" s="18" t="str">
        <f t="shared" si="3"/>
        <v xml:space="preserve">  if hh_id = "005323" then HL5Y(02) = 2513; endif;</v>
      </c>
      <c r="K105" s="21" t="str">
        <f t="shared" si="4"/>
        <v>00532302HL5Y</v>
      </c>
      <c r="L105" s="21">
        <f t="shared" si="5"/>
        <v>0</v>
      </c>
    </row>
    <row r="106" spans="1:12" s="2" customFormat="1" x14ac:dyDescent="0.5">
      <c r="A106" s="2" t="s">
        <v>220</v>
      </c>
      <c r="B106" s="2" t="s">
        <v>44</v>
      </c>
      <c r="C106" s="2" t="s">
        <v>177</v>
      </c>
      <c r="D106" s="2" t="s">
        <v>429</v>
      </c>
      <c r="E106" s="16" t="s">
        <v>19</v>
      </c>
      <c r="F106" s="16" t="s">
        <v>14</v>
      </c>
      <c r="G106" s="16" t="s">
        <v>17</v>
      </c>
      <c r="H106" s="16" t="s">
        <v>18</v>
      </c>
      <c r="I106" s="16" t="s">
        <v>16</v>
      </c>
      <c r="J106" s="18" t="str">
        <f t="shared" si="3"/>
        <v xml:space="preserve">  if hh_id = "005323" then HL6(02) = 49; endif;</v>
      </c>
      <c r="K106" s="21" t="str">
        <f t="shared" si="4"/>
        <v>00532302HL6</v>
      </c>
      <c r="L106" s="21">
        <f t="shared" si="5"/>
        <v>0</v>
      </c>
    </row>
    <row r="107" spans="1:12" s="2" customFormat="1" x14ac:dyDescent="0.5">
      <c r="A107" s="2" t="s">
        <v>220</v>
      </c>
      <c r="B107" s="2" t="s">
        <v>36</v>
      </c>
      <c r="C107" s="2" t="s">
        <v>187</v>
      </c>
      <c r="D107" s="2" t="s">
        <v>91</v>
      </c>
      <c r="E107" s="16" t="s">
        <v>19</v>
      </c>
      <c r="F107" s="16" t="s">
        <v>14</v>
      </c>
      <c r="G107" s="16" t="s">
        <v>17</v>
      </c>
      <c r="H107" s="16" t="s">
        <v>18</v>
      </c>
      <c r="I107" s="16" t="s">
        <v>16</v>
      </c>
      <c r="J107" s="18" t="str">
        <f t="shared" si="3"/>
        <v xml:space="preserve">  if hh_id = "005323" then ED15(04) = 1; endif;</v>
      </c>
      <c r="K107" s="21" t="str">
        <f t="shared" si="4"/>
        <v>00532304ED15</v>
      </c>
      <c r="L107" s="21">
        <f t="shared" si="5"/>
        <v>0</v>
      </c>
    </row>
    <row r="108" spans="1:12" s="2" customFormat="1" x14ac:dyDescent="0.5">
      <c r="A108" s="2" t="s">
        <v>220</v>
      </c>
      <c r="B108" s="2" t="s">
        <v>36</v>
      </c>
      <c r="C108" s="2" t="s">
        <v>188</v>
      </c>
      <c r="D108" s="2" t="s">
        <v>207</v>
      </c>
      <c r="E108" s="16" t="s">
        <v>19</v>
      </c>
      <c r="F108" s="16" t="s">
        <v>14</v>
      </c>
      <c r="G108" s="16" t="s">
        <v>17</v>
      </c>
      <c r="H108" s="16" t="s">
        <v>18</v>
      </c>
      <c r="I108" s="16" t="s">
        <v>16</v>
      </c>
      <c r="J108" s="18" t="str">
        <f t="shared" si="3"/>
        <v xml:space="preserve">  if hh_id = "005323" then ED16A(04) = 6; endif;</v>
      </c>
      <c r="K108" s="21" t="str">
        <f t="shared" si="4"/>
        <v>00532304ED16A</v>
      </c>
      <c r="L108" s="21">
        <f t="shared" si="5"/>
        <v>0</v>
      </c>
    </row>
    <row r="109" spans="1:12" s="2" customFormat="1" x14ac:dyDescent="0.5">
      <c r="A109" s="2" t="s">
        <v>220</v>
      </c>
      <c r="B109" s="2" t="s">
        <v>36</v>
      </c>
      <c r="C109" s="2" t="s">
        <v>189</v>
      </c>
      <c r="D109" s="2" t="s">
        <v>38</v>
      </c>
      <c r="E109" s="16" t="s">
        <v>19</v>
      </c>
      <c r="F109" s="16" t="s">
        <v>14</v>
      </c>
      <c r="G109" s="16" t="s">
        <v>17</v>
      </c>
      <c r="H109" s="16" t="s">
        <v>18</v>
      </c>
      <c r="I109" s="16" t="s">
        <v>16</v>
      </c>
      <c r="J109" s="18" t="str">
        <f t="shared" si="3"/>
        <v xml:space="preserve">  if hh_id = "005323" then ED16B(04) = 3; endif;</v>
      </c>
      <c r="K109" s="21" t="str">
        <f t="shared" si="4"/>
        <v>00532304ED16B</v>
      </c>
      <c r="L109" s="21">
        <f t="shared" si="5"/>
        <v>0</v>
      </c>
    </row>
    <row r="110" spans="1:12" s="2" customFormat="1" x14ac:dyDescent="0.5">
      <c r="A110" s="2" t="s">
        <v>74</v>
      </c>
      <c r="B110" s="2" t="s">
        <v>61</v>
      </c>
      <c r="C110" s="2" t="s">
        <v>34</v>
      </c>
      <c r="D110" s="2" t="s">
        <v>73</v>
      </c>
      <c r="E110" s="16" t="s">
        <v>19</v>
      </c>
      <c r="F110" s="16" t="s">
        <v>14</v>
      </c>
      <c r="G110" s="16" t="s">
        <v>17</v>
      </c>
      <c r="H110" s="16" t="s">
        <v>18</v>
      </c>
      <c r="I110" s="16" t="s">
        <v>16</v>
      </c>
      <c r="J110" s="18" t="str">
        <f t="shared" si="3"/>
        <v xml:space="preserve">  if hh_id = "005504" then HL3(05) = 7; endif;</v>
      </c>
      <c r="K110" s="21" t="str">
        <f t="shared" si="4"/>
        <v>00550405HL3</v>
      </c>
      <c r="L110" s="21">
        <f t="shared" si="5"/>
        <v>0</v>
      </c>
    </row>
    <row r="111" spans="1:12" s="2" customFormat="1" x14ac:dyDescent="0.5">
      <c r="A111" s="2" t="s">
        <v>74</v>
      </c>
      <c r="B111" s="2" t="s">
        <v>40</v>
      </c>
      <c r="C111" s="2" t="s">
        <v>34</v>
      </c>
      <c r="D111" s="2" t="s">
        <v>73</v>
      </c>
      <c r="E111" s="16" t="s">
        <v>19</v>
      </c>
      <c r="F111" s="16" t="s">
        <v>14</v>
      </c>
      <c r="G111" s="16" t="s">
        <v>17</v>
      </c>
      <c r="H111" s="16" t="s">
        <v>18</v>
      </c>
      <c r="I111" s="16" t="s">
        <v>16</v>
      </c>
      <c r="J111" s="18" t="str">
        <f t="shared" si="3"/>
        <v xml:space="preserve">  if hh_id = "005504" then HL3(06) = 7; endif;</v>
      </c>
      <c r="K111" s="21" t="str">
        <f t="shared" si="4"/>
        <v>00550406HL3</v>
      </c>
      <c r="L111" s="21">
        <f t="shared" si="5"/>
        <v>0</v>
      </c>
    </row>
    <row r="112" spans="1:12" s="2" customFormat="1" x14ac:dyDescent="0.5">
      <c r="A112" s="2" t="s">
        <v>221</v>
      </c>
      <c r="B112" s="2" t="s">
        <v>44</v>
      </c>
      <c r="C112" s="2" t="s">
        <v>188</v>
      </c>
      <c r="D112" s="2" t="s">
        <v>207</v>
      </c>
      <c r="E112" s="16" t="s">
        <v>19</v>
      </c>
      <c r="F112" s="16" t="s">
        <v>14</v>
      </c>
      <c r="G112" s="16" t="s">
        <v>17</v>
      </c>
      <c r="H112" s="16" t="s">
        <v>18</v>
      </c>
      <c r="I112" s="16" t="s">
        <v>16</v>
      </c>
      <c r="J112" s="18" t="str">
        <f t="shared" si="3"/>
        <v xml:space="preserve">  if hh_id = "005609" then ED16A(02) = 6; endif;</v>
      </c>
      <c r="K112" s="21" t="str">
        <f t="shared" si="4"/>
        <v>00560902ED16A</v>
      </c>
      <c r="L112" s="21">
        <f t="shared" si="5"/>
        <v>0</v>
      </c>
    </row>
    <row r="113" spans="1:12" s="2" customFormat="1" x14ac:dyDescent="0.5">
      <c r="A113" s="2" t="s">
        <v>221</v>
      </c>
      <c r="B113" s="2" t="s">
        <v>44</v>
      </c>
      <c r="C113" s="2" t="s">
        <v>189</v>
      </c>
      <c r="D113" s="2" t="s">
        <v>38</v>
      </c>
      <c r="E113" s="16" t="s">
        <v>19</v>
      </c>
      <c r="F113" s="16" t="s">
        <v>14</v>
      </c>
      <c r="G113" s="16" t="s">
        <v>17</v>
      </c>
      <c r="H113" s="16" t="s">
        <v>18</v>
      </c>
      <c r="I113" s="16" t="s">
        <v>16</v>
      </c>
      <c r="J113" s="18" t="str">
        <f t="shared" si="3"/>
        <v xml:space="preserve">  if hh_id = "005609" then ED16B(02) = 3; endif;</v>
      </c>
      <c r="K113" s="21" t="str">
        <f t="shared" si="4"/>
        <v>00560902ED16B</v>
      </c>
      <c r="L113" s="21">
        <f t="shared" si="5"/>
        <v>0</v>
      </c>
    </row>
    <row r="114" spans="1:12" s="2" customFormat="1" x14ac:dyDescent="0.5">
      <c r="A114" s="2" t="s">
        <v>296</v>
      </c>
      <c r="B114" s="2" t="s">
        <v>48</v>
      </c>
      <c r="C114" s="2" t="s">
        <v>187</v>
      </c>
      <c r="D114" s="2" t="s">
        <v>91</v>
      </c>
      <c r="E114" s="16" t="s">
        <v>19</v>
      </c>
      <c r="F114" s="16" t="s">
        <v>14</v>
      </c>
      <c r="G114" s="16" t="s">
        <v>17</v>
      </c>
      <c r="H114" s="16" t="s">
        <v>18</v>
      </c>
      <c r="I114" s="16" t="s">
        <v>16</v>
      </c>
      <c r="J114" s="18" t="str">
        <f t="shared" si="3"/>
        <v xml:space="preserve">  if hh_id = "005628" then ED15(03) = 1; endif;</v>
      </c>
      <c r="K114" s="21" t="str">
        <f t="shared" si="4"/>
        <v>00562803ED15</v>
      </c>
      <c r="L114" s="21">
        <f t="shared" si="5"/>
        <v>0</v>
      </c>
    </row>
    <row r="115" spans="1:12" s="2" customFormat="1" x14ac:dyDescent="0.5">
      <c r="A115" s="2" t="s">
        <v>296</v>
      </c>
      <c r="B115" s="2" t="s">
        <v>48</v>
      </c>
      <c r="C115" s="2" t="s">
        <v>188</v>
      </c>
      <c r="D115" s="2" t="s">
        <v>41</v>
      </c>
      <c r="E115" s="16" t="s">
        <v>19</v>
      </c>
      <c r="F115" s="16" t="s">
        <v>14</v>
      </c>
      <c r="G115" s="16" t="s">
        <v>17</v>
      </c>
      <c r="H115" s="16" t="s">
        <v>18</v>
      </c>
      <c r="I115" s="16" t="s">
        <v>16</v>
      </c>
      <c r="J115" s="18" t="str">
        <f t="shared" si="3"/>
        <v xml:space="preserve">  if hh_id = "005628" then ED16A(03) = 4; endif;</v>
      </c>
      <c r="K115" s="21" t="str">
        <f t="shared" si="4"/>
        <v>00562803ED16A</v>
      </c>
      <c r="L115" s="21">
        <f t="shared" si="5"/>
        <v>0</v>
      </c>
    </row>
    <row r="116" spans="1:12" s="2" customFormat="1" x14ac:dyDescent="0.5">
      <c r="A116" s="2" t="s">
        <v>296</v>
      </c>
      <c r="B116" s="2" t="s">
        <v>48</v>
      </c>
      <c r="C116" s="2" t="s">
        <v>189</v>
      </c>
      <c r="D116" s="2" t="s">
        <v>43</v>
      </c>
      <c r="E116" s="16" t="s">
        <v>19</v>
      </c>
      <c r="F116" s="16" t="s">
        <v>14</v>
      </c>
      <c r="G116" s="16" t="s">
        <v>17</v>
      </c>
      <c r="H116" s="16" t="s">
        <v>18</v>
      </c>
      <c r="I116" s="16" t="s">
        <v>16</v>
      </c>
      <c r="J116" s="18" t="str">
        <f t="shared" si="3"/>
        <v xml:space="preserve">  if hh_id = "005628" then ED16B(03) = 2; endif;</v>
      </c>
      <c r="K116" s="21" t="str">
        <f t="shared" si="4"/>
        <v>00562803ED16B</v>
      </c>
      <c r="L116" s="21">
        <f t="shared" si="5"/>
        <v>0</v>
      </c>
    </row>
    <row r="117" spans="1:12" s="2" customFormat="1" x14ac:dyDescent="0.5">
      <c r="A117" s="2" t="s">
        <v>297</v>
      </c>
      <c r="B117" s="2" t="s">
        <v>36</v>
      </c>
      <c r="C117" s="2" t="s">
        <v>202</v>
      </c>
      <c r="D117" s="2" t="s">
        <v>91</v>
      </c>
      <c r="E117" s="16" t="s">
        <v>19</v>
      </c>
      <c r="F117" s="16" t="s">
        <v>14</v>
      </c>
      <c r="G117" s="16" t="s">
        <v>17</v>
      </c>
      <c r="H117" s="16" t="s">
        <v>18</v>
      </c>
      <c r="I117" s="16" t="s">
        <v>16</v>
      </c>
      <c r="J117" s="18" t="str">
        <f t="shared" si="3"/>
        <v xml:space="preserve">  if hh_id = "005706" then ED6(04) = 1; endif;</v>
      </c>
      <c r="K117" s="21" t="str">
        <f t="shared" si="4"/>
        <v>00570604ED6</v>
      </c>
      <c r="L117" s="21">
        <f t="shared" si="5"/>
        <v>0</v>
      </c>
    </row>
    <row r="118" spans="1:12" s="2" customFormat="1" x14ac:dyDescent="0.5">
      <c r="A118" s="2" t="s">
        <v>222</v>
      </c>
      <c r="B118" s="2" t="s">
        <v>36</v>
      </c>
      <c r="C118" s="2" t="s">
        <v>187</v>
      </c>
      <c r="D118" s="2" t="s">
        <v>91</v>
      </c>
      <c r="E118" s="16" t="s">
        <v>19</v>
      </c>
      <c r="F118" s="16" t="s">
        <v>14</v>
      </c>
      <c r="G118" s="16" t="s">
        <v>17</v>
      </c>
      <c r="H118" s="16" t="s">
        <v>18</v>
      </c>
      <c r="I118" s="16" t="s">
        <v>16</v>
      </c>
      <c r="J118" s="18" t="str">
        <f t="shared" si="3"/>
        <v xml:space="preserve">  if hh_id = "005711" then ED15(04) = 1; endif;</v>
      </c>
      <c r="K118" s="21" t="str">
        <f t="shared" si="4"/>
        <v>00571104ED15</v>
      </c>
      <c r="L118" s="21">
        <f t="shared" si="5"/>
        <v>0</v>
      </c>
    </row>
    <row r="119" spans="1:12" s="2" customFormat="1" x14ac:dyDescent="0.5">
      <c r="A119" s="2" t="s">
        <v>222</v>
      </c>
      <c r="B119" s="2" t="s">
        <v>36</v>
      </c>
      <c r="C119" s="2" t="s">
        <v>188</v>
      </c>
      <c r="D119" s="2" t="s">
        <v>207</v>
      </c>
      <c r="E119" s="16" t="s">
        <v>19</v>
      </c>
      <c r="F119" s="16" t="s">
        <v>14</v>
      </c>
      <c r="G119" s="16" t="s">
        <v>17</v>
      </c>
      <c r="H119" s="16" t="s">
        <v>18</v>
      </c>
      <c r="I119" s="16" t="s">
        <v>16</v>
      </c>
      <c r="J119" s="18" t="str">
        <f t="shared" si="3"/>
        <v xml:space="preserve">  if hh_id = "005711" then ED16A(04) = 6; endif;</v>
      </c>
      <c r="K119" s="21" t="str">
        <f t="shared" si="4"/>
        <v>00571104ED16A</v>
      </c>
      <c r="L119" s="21">
        <f t="shared" si="5"/>
        <v>0</v>
      </c>
    </row>
    <row r="120" spans="1:12" s="2" customFormat="1" x14ac:dyDescent="0.5">
      <c r="A120" s="2" t="s">
        <v>222</v>
      </c>
      <c r="B120" s="2" t="s">
        <v>36</v>
      </c>
      <c r="C120" s="2" t="s">
        <v>189</v>
      </c>
      <c r="D120" s="2" t="s">
        <v>38</v>
      </c>
      <c r="E120" s="16" t="s">
        <v>19</v>
      </c>
      <c r="F120" s="16" t="s">
        <v>14</v>
      </c>
      <c r="G120" s="16" t="s">
        <v>17</v>
      </c>
      <c r="H120" s="16" t="s">
        <v>18</v>
      </c>
      <c r="I120" s="16" t="s">
        <v>16</v>
      </c>
      <c r="J120" s="18" t="str">
        <f t="shared" si="3"/>
        <v xml:space="preserve">  if hh_id = "005711" then ED16B(04) = 3; endif;</v>
      </c>
      <c r="K120" s="21" t="str">
        <f t="shared" si="4"/>
        <v>00571104ED16B</v>
      </c>
      <c r="L120" s="21">
        <f t="shared" si="5"/>
        <v>0</v>
      </c>
    </row>
    <row r="121" spans="1:12" s="2" customFormat="1" x14ac:dyDescent="0.5">
      <c r="A121" s="2" t="s">
        <v>298</v>
      </c>
      <c r="B121" s="2" t="s">
        <v>36</v>
      </c>
      <c r="C121" s="2" t="s">
        <v>187</v>
      </c>
      <c r="D121" s="2" t="s">
        <v>91</v>
      </c>
      <c r="E121" s="16" t="s">
        <v>19</v>
      </c>
      <c r="F121" s="16" t="s">
        <v>14</v>
      </c>
      <c r="G121" s="16" t="s">
        <v>17</v>
      </c>
      <c r="H121" s="16" t="s">
        <v>18</v>
      </c>
      <c r="I121" s="16" t="s">
        <v>16</v>
      </c>
      <c r="J121" s="18" t="str">
        <f t="shared" si="3"/>
        <v xml:space="preserve">  if hh_id = "005714" then ED15(04) = 1; endif;</v>
      </c>
      <c r="K121" s="21" t="str">
        <f t="shared" si="4"/>
        <v>00571404ED15</v>
      </c>
      <c r="L121" s="21">
        <f t="shared" si="5"/>
        <v>0</v>
      </c>
    </row>
    <row r="122" spans="1:12" s="2" customFormat="1" x14ac:dyDescent="0.5">
      <c r="A122" s="2" t="s">
        <v>298</v>
      </c>
      <c r="B122" s="2" t="s">
        <v>36</v>
      </c>
      <c r="C122" s="2" t="s">
        <v>188</v>
      </c>
      <c r="D122" s="2" t="s">
        <v>38</v>
      </c>
      <c r="E122" s="16" t="s">
        <v>19</v>
      </c>
      <c r="F122" s="16" t="s">
        <v>14</v>
      </c>
      <c r="G122" s="16" t="s">
        <v>17</v>
      </c>
      <c r="H122" s="16" t="s">
        <v>18</v>
      </c>
      <c r="I122" s="16" t="s">
        <v>16</v>
      </c>
      <c r="J122" s="18" t="str">
        <f t="shared" si="3"/>
        <v xml:space="preserve">  if hh_id = "005714" then ED16A(04) = 3; endif;</v>
      </c>
      <c r="K122" s="21" t="str">
        <f t="shared" si="4"/>
        <v>00571404ED16A</v>
      </c>
      <c r="L122" s="21">
        <f t="shared" si="5"/>
        <v>0</v>
      </c>
    </row>
    <row r="123" spans="1:12" s="2" customFormat="1" x14ac:dyDescent="0.5">
      <c r="A123" s="2" t="s">
        <v>298</v>
      </c>
      <c r="B123" s="2" t="s">
        <v>36</v>
      </c>
      <c r="C123" s="2" t="s">
        <v>189</v>
      </c>
      <c r="D123" s="2" t="s">
        <v>41</v>
      </c>
      <c r="E123" s="16" t="s">
        <v>19</v>
      </c>
      <c r="F123" s="16" t="s">
        <v>14</v>
      </c>
      <c r="G123" s="16" t="s">
        <v>17</v>
      </c>
      <c r="H123" s="16" t="s">
        <v>18</v>
      </c>
      <c r="I123" s="16" t="s">
        <v>16</v>
      </c>
      <c r="J123" s="18" t="str">
        <f t="shared" si="3"/>
        <v xml:space="preserve">  if hh_id = "005714" then ED16B(04) = 4; endif;</v>
      </c>
      <c r="K123" s="21" t="str">
        <f t="shared" si="4"/>
        <v>00571404ED16B</v>
      </c>
      <c r="L123" s="21">
        <f t="shared" si="5"/>
        <v>0</v>
      </c>
    </row>
    <row r="124" spans="1:12" s="2" customFormat="1" x14ac:dyDescent="0.5">
      <c r="A124" s="2" t="s">
        <v>299</v>
      </c>
      <c r="B124" s="2" t="s">
        <v>36</v>
      </c>
      <c r="C124" s="2" t="s">
        <v>187</v>
      </c>
      <c r="D124" s="2" t="s">
        <v>91</v>
      </c>
      <c r="E124" s="16" t="s">
        <v>19</v>
      </c>
      <c r="F124" s="16" t="s">
        <v>14</v>
      </c>
      <c r="G124" s="16" t="s">
        <v>17</v>
      </c>
      <c r="H124" s="16" t="s">
        <v>18</v>
      </c>
      <c r="I124" s="16" t="s">
        <v>16</v>
      </c>
      <c r="J124" s="18" t="str">
        <f t="shared" si="3"/>
        <v xml:space="preserve">  if hh_id = "005730" then ED15(04) = 1; endif;</v>
      </c>
      <c r="K124" s="21" t="str">
        <f t="shared" si="4"/>
        <v>00573004ED15</v>
      </c>
      <c r="L124" s="21">
        <f t="shared" si="5"/>
        <v>0</v>
      </c>
    </row>
    <row r="125" spans="1:12" s="2" customFormat="1" x14ac:dyDescent="0.5">
      <c r="A125" s="2" t="s">
        <v>299</v>
      </c>
      <c r="B125" s="2" t="s">
        <v>36</v>
      </c>
      <c r="C125" s="2" t="s">
        <v>188</v>
      </c>
      <c r="D125" s="2" t="s">
        <v>43</v>
      </c>
      <c r="E125" s="16" t="s">
        <v>19</v>
      </c>
      <c r="F125" s="16" t="s">
        <v>14</v>
      </c>
      <c r="G125" s="16" t="s">
        <v>17</v>
      </c>
      <c r="H125" s="16" t="s">
        <v>18</v>
      </c>
      <c r="I125" s="16" t="s">
        <v>16</v>
      </c>
      <c r="J125" s="18" t="str">
        <f t="shared" si="3"/>
        <v xml:space="preserve">  if hh_id = "005730" then ED16A(04) = 2; endif;</v>
      </c>
      <c r="K125" s="21" t="str">
        <f t="shared" si="4"/>
        <v>00573004ED16A</v>
      </c>
      <c r="L125" s="21">
        <f t="shared" si="5"/>
        <v>0</v>
      </c>
    </row>
    <row r="126" spans="1:12" s="2" customFormat="1" x14ac:dyDescent="0.5">
      <c r="A126" s="2" t="s">
        <v>299</v>
      </c>
      <c r="B126" s="2" t="s">
        <v>36</v>
      </c>
      <c r="C126" s="2" t="s">
        <v>189</v>
      </c>
      <c r="D126" s="2" t="s">
        <v>43</v>
      </c>
      <c r="E126" s="16" t="s">
        <v>19</v>
      </c>
      <c r="F126" s="16" t="s">
        <v>14</v>
      </c>
      <c r="G126" s="16" t="s">
        <v>17</v>
      </c>
      <c r="H126" s="16" t="s">
        <v>18</v>
      </c>
      <c r="I126" s="16" t="s">
        <v>16</v>
      </c>
      <c r="J126" s="18" t="str">
        <f t="shared" si="3"/>
        <v xml:space="preserve">  if hh_id = "005730" then ED16B(04) = 2; endif;</v>
      </c>
      <c r="K126" s="21" t="str">
        <f t="shared" si="4"/>
        <v>00573004ED16B</v>
      </c>
      <c r="L126" s="21">
        <f t="shared" si="5"/>
        <v>0</v>
      </c>
    </row>
    <row r="127" spans="1:12" s="2" customFormat="1" x14ac:dyDescent="0.5">
      <c r="A127" s="2" t="s">
        <v>368</v>
      </c>
      <c r="B127" s="2" t="s">
        <v>48</v>
      </c>
      <c r="C127" s="2" t="s">
        <v>182</v>
      </c>
      <c r="D127" s="2" t="s">
        <v>367</v>
      </c>
      <c r="E127" s="16" t="s">
        <v>19</v>
      </c>
      <c r="F127" s="16" t="s">
        <v>14</v>
      </c>
      <c r="G127" s="16" t="s">
        <v>17</v>
      </c>
      <c r="H127" s="16" t="s">
        <v>18</v>
      </c>
      <c r="I127" s="16" t="s">
        <v>16</v>
      </c>
      <c r="J127" s="18" t="str">
        <f t="shared" si="3"/>
        <v xml:space="preserve">  if hh_id = "006209" then ED2A(03) = 25; endif;</v>
      </c>
      <c r="K127" s="21" t="str">
        <f t="shared" si="4"/>
        <v>00620903ED2A</v>
      </c>
      <c r="L127" s="21">
        <f t="shared" si="5"/>
        <v>0</v>
      </c>
    </row>
    <row r="128" spans="1:12" s="2" customFormat="1" x14ac:dyDescent="0.5">
      <c r="A128" s="2" t="s">
        <v>368</v>
      </c>
      <c r="B128" s="2" t="s">
        <v>48</v>
      </c>
      <c r="C128" s="2" t="s">
        <v>177</v>
      </c>
      <c r="D128" s="2" t="s">
        <v>367</v>
      </c>
      <c r="E128" s="16" t="s">
        <v>19</v>
      </c>
      <c r="F128" s="16" t="s">
        <v>14</v>
      </c>
      <c r="G128" s="16" t="s">
        <v>17</v>
      </c>
      <c r="H128" s="16" t="s">
        <v>18</v>
      </c>
      <c r="I128" s="16" t="s">
        <v>16</v>
      </c>
      <c r="J128" s="18" t="str">
        <f t="shared" si="3"/>
        <v xml:space="preserve">  if hh_id = "006209" then HL6(03) = 25; endif;</v>
      </c>
      <c r="K128" s="21" t="str">
        <f t="shared" si="4"/>
        <v>00620903HL6</v>
      </c>
      <c r="L128" s="21">
        <f t="shared" si="5"/>
        <v>0</v>
      </c>
    </row>
    <row r="129" spans="1:12" s="2" customFormat="1" x14ac:dyDescent="0.5">
      <c r="A129" s="2" t="s">
        <v>75</v>
      </c>
      <c r="B129" s="2" t="s">
        <v>40</v>
      </c>
      <c r="C129" s="2" t="s">
        <v>54</v>
      </c>
      <c r="D129" s="2" t="s">
        <v>55</v>
      </c>
      <c r="E129" s="16" t="s">
        <v>19</v>
      </c>
      <c r="F129" s="16" t="s">
        <v>14</v>
      </c>
      <c r="G129" s="16" t="s">
        <v>17</v>
      </c>
      <c r="H129" s="16" t="s">
        <v>18</v>
      </c>
      <c r="I129" s="16" t="s">
        <v>16</v>
      </c>
      <c r="J129" s="18" t="str">
        <f t="shared" si="3"/>
        <v xml:space="preserve">  if hh_id = "006405" then ED10B(06) = 95; endif;</v>
      </c>
      <c r="K129" s="21" t="str">
        <f t="shared" si="4"/>
        <v>00640506ED10B</v>
      </c>
      <c r="L129" s="21">
        <f t="shared" si="5"/>
        <v>0</v>
      </c>
    </row>
    <row r="130" spans="1:12" s="2" customFormat="1" x14ac:dyDescent="0.5">
      <c r="A130" s="2" t="s">
        <v>75</v>
      </c>
      <c r="B130" s="2" t="s">
        <v>40</v>
      </c>
      <c r="C130" s="2" t="s">
        <v>53</v>
      </c>
      <c r="D130" s="2" t="s">
        <v>55</v>
      </c>
      <c r="E130" s="16" t="s">
        <v>19</v>
      </c>
      <c r="F130" s="16" t="s">
        <v>14</v>
      </c>
      <c r="G130" s="16" t="s">
        <v>17</v>
      </c>
      <c r="H130" s="16" t="s">
        <v>18</v>
      </c>
      <c r="I130" s="16" t="s">
        <v>16</v>
      </c>
      <c r="J130" s="18" t="str">
        <f t="shared" ref="J130:J193" si="6">CONCATENATE(E130,A130,F130,C130,G130,B130,H130,D130,I130)</f>
        <v xml:space="preserve">  if hh_id = "006405" then ED5B(06) = 95; endif;</v>
      </c>
      <c r="K130" s="21" t="str">
        <f t="shared" ref="K130:K193" si="7">CONCATENATE(A130,B130,C130)</f>
        <v>00640506ED5B</v>
      </c>
      <c r="L130" s="21">
        <f t="shared" si="5"/>
        <v>0</v>
      </c>
    </row>
    <row r="131" spans="1:12" s="2" customFormat="1" x14ac:dyDescent="0.5">
      <c r="A131" s="2" t="s">
        <v>267</v>
      </c>
      <c r="B131" s="2" t="s">
        <v>48</v>
      </c>
      <c r="C131" s="2" t="s">
        <v>206</v>
      </c>
      <c r="D131" s="2" t="s">
        <v>91</v>
      </c>
      <c r="E131" s="16" t="s">
        <v>19</v>
      </c>
      <c r="F131" s="16" t="s">
        <v>14</v>
      </c>
      <c r="G131" s="16" t="s">
        <v>17</v>
      </c>
      <c r="H131" s="16" t="s">
        <v>18</v>
      </c>
      <c r="I131" s="16" t="s">
        <v>16</v>
      </c>
      <c r="J131" s="18" t="str">
        <f t="shared" si="6"/>
        <v xml:space="preserve">  if hh_id = "006509" then ED10A(03) = 1; endif;</v>
      </c>
      <c r="K131" s="21" t="str">
        <f t="shared" si="7"/>
        <v>00650903ED10A</v>
      </c>
      <c r="L131" s="21">
        <f t="shared" ref="L131:L194" si="8">IF(K131=K130,1,0)</f>
        <v>0</v>
      </c>
    </row>
    <row r="132" spans="1:12" s="2" customFormat="1" x14ac:dyDescent="0.5">
      <c r="A132" s="2" t="s">
        <v>267</v>
      </c>
      <c r="B132" s="2" t="s">
        <v>48</v>
      </c>
      <c r="C132" s="2" t="s">
        <v>54</v>
      </c>
      <c r="D132" s="2" t="s">
        <v>41</v>
      </c>
      <c r="E132" s="16" t="s">
        <v>19</v>
      </c>
      <c r="F132" s="16" t="s">
        <v>14</v>
      </c>
      <c r="G132" s="16" t="s">
        <v>17</v>
      </c>
      <c r="H132" s="16" t="s">
        <v>18</v>
      </c>
      <c r="I132" s="16" t="s">
        <v>16</v>
      </c>
      <c r="J132" s="18" t="str">
        <f t="shared" si="6"/>
        <v xml:space="preserve">  if hh_id = "006509" then ED10B(03) = 4; endif;</v>
      </c>
      <c r="K132" s="21" t="str">
        <f t="shared" si="7"/>
        <v>00650903ED10B</v>
      </c>
      <c r="L132" s="21">
        <f t="shared" si="8"/>
        <v>0</v>
      </c>
    </row>
    <row r="133" spans="1:12" s="2" customFormat="1" x14ac:dyDescent="0.5">
      <c r="A133" s="2" t="s">
        <v>267</v>
      </c>
      <c r="B133" s="2" t="s">
        <v>48</v>
      </c>
      <c r="C133" s="2" t="s">
        <v>66</v>
      </c>
      <c r="D133" s="2" t="s">
        <v>38</v>
      </c>
      <c r="E133" s="16" t="s">
        <v>19</v>
      </c>
      <c r="F133" s="16" t="s">
        <v>14</v>
      </c>
      <c r="G133" s="16" t="s">
        <v>17</v>
      </c>
      <c r="H133" s="16" t="s">
        <v>18</v>
      </c>
      <c r="I133" s="16" t="s">
        <v>16</v>
      </c>
      <c r="J133" s="18" t="str">
        <f t="shared" si="6"/>
        <v xml:space="preserve">  if hh_id = "006509" then ED10C(03) = 3; endif;</v>
      </c>
      <c r="K133" s="21" t="str">
        <f t="shared" si="7"/>
        <v>00650903ED10C</v>
      </c>
      <c r="L133" s="21">
        <f t="shared" si="8"/>
        <v>0</v>
      </c>
    </row>
    <row r="134" spans="1:12" s="2" customFormat="1" x14ac:dyDescent="0.5">
      <c r="A134" s="2" t="s">
        <v>267</v>
      </c>
      <c r="B134" s="2" t="s">
        <v>48</v>
      </c>
      <c r="C134" s="2" t="s">
        <v>67</v>
      </c>
      <c r="D134" s="2" t="s">
        <v>68</v>
      </c>
      <c r="E134" s="16" t="s">
        <v>19</v>
      </c>
      <c r="F134" s="16" t="s">
        <v>14</v>
      </c>
      <c r="G134" s="16" t="s">
        <v>17</v>
      </c>
      <c r="H134" s="16" t="s">
        <v>18</v>
      </c>
      <c r="I134" s="16" t="s">
        <v>16</v>
      </c>
      <c r="J134" s="18" t="str">
        <f t="shared" si="6"/>
        <v xml:space="preserve">  if hh_id = "006509" then ED11(03) = 8; endif;</v>
      </c>
      <c r="K134" s="21" t="str">
        <f t="shared" si="7"/>
        <v>00650903ED11</v>
      </c>
      <c r="L134" s="21">
        <f t="shared" si="8"/>
        <v>0</v>
      </c>
    </row>
    <row r="135" spans="1:12" s="2" customFormat="1" x14ac:dyDescent="0.5">
      <c r="A135" s="2" t="s">
        <v>267</v>
      </c>
      <c r="B135" s="2" t="s">
        <v>48</v>
      </c>
      <c r="C135" s="2" t="s">
        <v>208</v>
      </c>
      <c r="D135" s="2" t="s">
        <v>68</v>
      </c>
      <c r="E135" s="16" t="s">
        <v>19</v>
      </c>
      <c r="F135" s="16" t="s">
        <v>14</v>
      </c>
      <c r="G135" s="16" t="s">
        <v>17</v>
      </c>
      <c r="H135" s="16" t="s">
        <v>18</v>
      </c>
      <c r="I135" s="16" t="s">
        <v>16</v>
      </c>
      <c r="J135" s="18" t="str">
        <f t="shared" si="6"/>
        <v xml:space="preserve">  if hh_id = "006509" then ED12(03) = 8; endif;</v>
      </c>
      <c r="K135" s="21" t="str">
        <f t="shared" si="7"/>
        <v>00650903ED12</v>
      </c>
      <c r="L135" s="21">
        <f t="shared" si="8"/>
        <v>0</v>
      </c>
    </row>
    <row r="136" spans="1:12" s="2" customFormat="1" x14ac:dyDescent="0.5">
      <c r="A136" s="2" t="s">
        <v>267</v>
      </c>
      <c r="B136" s="2" t="s">
        <v>48</v>
      </c>
      <c r="C136" s="2" t="s">
        <v>209</v>
      </c>
      <c r="D136" s="2" t="s">
        <v>68</v>
      </c>
      <c r="E136" s="16" t="s">
        <v>19</v>
      </c>
      <c r="F136" s="16" t="s">
        <v>14</v>
      </c>
      <c r="G136" s="16" t="s">
        <v>17</v>
      </c>
      <c r="H136" s="16" t="s">
        <v>18</v>
      </c>
      <c r="I136" s="16" t="s">
        <v>16</v>
      </c>
      <c r="J136" s="18" t="str">
        <f t="shared" si="6"/>
        <v xml:space="preserve">  if hh_id = "006509" then ED14(03) = 8; endif;</v>
      </c>
      <c r="K136" s="21" t="str">
        <f t="shared" si="7"/>
        <v>00650903ED14</v>
      </c>
      <c r="L136" s="21">
        <f t="shared" si="8"/>
        <v>0</v>
      </c>
    </row>
    <row r="137" spans="1:12" s="2" customFormat="1" x14ac:dyDescent="0.5">
      <c r="A137" s="2" t="s">
        <v>267</v>
      </c>
      <c r="B137" s="2" t="s">
        <v>48</v>
      </c>
      <c r="C137" s="2" t="s">
        <v>187</v>
      </c>
      <c r="D137" s="2" t="s">
        <v>91</v>
      </c>
      <c r="E137" s="16" t="s">
        <v>19</v>
      </c>
      <c r="F137" s="16" t="s">
        <v>14</v>
      </c>
      <c r="G137" s="16" t="s">
        <v>17</v>
      </c>
      <c r="H137" s="16" t="s">
        <v>18</v>
      </c>
      <c r="I137" s="16" t="s">
        <v>16</v>
      </c>
      <c r="J137" s="18" t="str">
        <f t="shared" si="6"/>
        <v xml:space="preserve">  if hh_id = "006509" then ED15(03) = 1; endif;</v>
      </c>
      <c r="K137" s="21" t="str">
        <f t="shared" si="7"/>
        <v>00650903ED15</v>
      </c>
      <c r="L137" s="21">
        <f t="shared" si="8"/>
        <v>0</v>
      </c>
    </row>
    <row r="138" spans="1:12" s="2" customFormat="1" x14ac:dyDescent="0.5">
      <c r="A138" s="2" t="s">
        <v>267</v>
      </c>
      <c r="B138" s="2" t="s">
        <v>48</v>
      </c>
      <c r="C138" s="2" t="s">
        <v>188</v>
      </c>
      <c r="D138" s="2" t="s">
        <v>91</v>
      </c>
      <c r="E138" s="16" t="s">
        <v>19</v>
      </c>
      <c r="F138" s="16" t="s">
        <v>14</v>
      </c>
      <c r="G138" s="16" t="s">
        <v>17</v>
      </c>
      <c r="H138" s="16" t="s">
        <v>18</v>
      </c>
      <c r="I138" s="16" t="s">
        <v>16</v>
      </c>
      <c r="J138" s="18" t="str">
        <f t="shared" si="6"/>
        <v xml:space="preserve">  if hh_id = "006509" then ED16A(03) = 1; endif;</v>
      </c>
      <c r="K138" s="21" t="str">
        <f t="shared" si="7"/>
        <v>00650903ED16A</v>
      </c>
      <c r="L138" s="21">
        <f t="shared" si="8"/>
        <v>0</v>
      </c>
    </row>
    <row r="139" spans="1:12" s="2" customFormat="1" x14ac:dyDescent="0.5">
      <c r="A139" s="2" t="s">
        <v>267</v>
      </c>
      <c r="B139" s="2" t="s">
        <v>48</v>
      </c>
      <c r="C139" s="2" t="s">
        <v>189</v>
      </c>
      <c r="D139" s="2" t="s">
        <v>38</v>
      </c>
      <c r="E139" s="16" t="s">
        <v>19</v>
      </c>
      <c r="F139" s="16" t="s">
        <v>14</v>
      </c>
      <c r="G139" s="16" t="s">
        <v>17</v>
      </c>
      <c r="H139" s="16" t="s">
        <v>18</v>
      </c>
      <c r="I139" s="16" t="s">
        <v>16</v>
      </c>
      <c r="J139" s="18" t="str">
        <f t="shared" si="6"/>
        <v xml:space="preserve">  if hh_id = "006509" then ED16B(03) = 3; endif;</v>
      </c>
      <c r="K139" s="21" t="str">
        <f t="shared" si="7"/>
        <v>00650903ED16B</v>
      </c>
      <c r="L139" s="21">
        <f t="shared" si="8"/>
        <v>0</v>
      </c>
    </row>
    <row r="140" spans="1:12" s="2" customFormat="1" x14ac:dyDescent="0.5">
      <c r="A140" s="2" t="s">
        <v>267</v>
      </c>
      <c r="B140" s="2" t="s">
        <v>48</v>
      </c>
      <c r="C140" s="2" t="s">
        <v>205</v>
      </c>
      <c r="D140" s="2" t="s">
        <v>91</v>
      </c>
      <c r="E140" s="16" t="s">
        <v>19</v>
      </c>
      <c r="F140" s="16" t="s">
        <v>14</v>
      </c>
      <c r="G140" s="16" t="s">
        <v>17</v>
      </c>
      <c r="H140" s="16" t="s">
        <v>18</v>
      </c>
      <c r="I140" s="16" t="s">
        <v>16</v>
      </c>
      <c r="J140" s="18" t="str">
        <f t="shared" si="6"/>
        <v xml:space="preserve">  if hh_id = "006509" then ED9(03) = 1; endif;</v>
      </c>
      <c r="K140" s="21" t="str">
        <f t="shared" si="7"/>
        <v>00650903ED9</v>
      </c>
      <c r="L140" s="21">
        <f t="shared" si="8"/>
        <v>0</v>
      </c>
    </row>
    <row r="141" spans="1:12" s="2" customFormat="1" x14ac:dyDescent="0.5">
      <c r="A141" s="2" t="s">
        <v>77</v>
      </c>
      <c r="B141" s="2" t="s">
        <v>48</v>
      </c>
      <c r="C141" s="2" t="s">
        <v>47</v>
      </c>
      <c r="D141" s="2" t="s">
        <v>35</v>
      </c>
      <c r="E141" s="16" t="s">
        <v>19</v>
      </c>
      <c r="F141" s="16" t="s">
        <v>14</v>
      </c>
      <c r="G141" s="16" t="s">
        <v>17</v>
      </c>
      <c r="H141" s="16" t="s">
        <v>18</v>
      </c>
      <c r="I141" s="16" t="s">
        <v>16</v>
      </c>
      <c r="J141" s="18" t="str">
        <f t="shared" si="6"/>
        <v xml:space="preserve">  if hh_id = "006702" then HL21(03) = 5; endif;</v>
      </c>
      <c r="K141" s="21" t="str">
        <f t="shared" si="7"/>
        <v>00670203HL21</v>
      </c>
      <c r="L141" s="21">
        <f t="shared" si="8"/>
        <v>0</v>
      </c>
    </row>
    <row r="142" spans="1:12" s="2" customFormat="1" x14ac:dyDescent="0.5">
      <c r="A142" s="2" t="s">
        <v>77</v>
      </c>
      <c r="B142" s="2" t="s">
        <v>48</v>
      </c>
      <c r="C142" s="2" t="s">
        <v>34</v>
      </c>
      <c r="D142" s="2" t="s">
        <v>76</v>
      </c>
      <c r="E142" s="16" t="s">
        <v>19</v>
      </c>
      <c r="F142" s="16" t="s">
        <v>14</v>
      </c>
      <c r="G142" s="16" t="s">
        <v>17</v>
      </c>
      <c r="H142" s="16" t="s">
        <v>18</v>
      </c>
      <c r="I142" s="16" t="s">
        <v>16</v>
      </c>
      <c r="J142" s="18" t="str">
        <f t="shared" si="6"/>
        <v xml:space="preserve">  if hh_id = "006702" then HL3(03) = 12; endif;</v>
      </c>
      <c r="K142" s="21" t="str">
        <f t="shared" si="7"/>
        <v>00670203HL3</v>
      </c>
      <c r="L142" s="21">
        <f t="shared" si="8"/>
        <v>0</v>
      </c>
    </row>
    <row r="143" spans="1:12" s="2" customFormat="1" x14ac:dyDescent="0.5">
      <c r="A143" s="2" t="s">
        <v>371</v>
      </c>
      <c r="B143" s="2" t="s">
        <v>86</v>
      </c>
      <c r="C143" s="2" t="s">
        <v>182</v>
      </c>
      <c r="D143" s="2" t="s">
        <v>370</v>
      </c>
      <c r="E143" s="16" t="s">
        <v>19</v>
      </c>
      <c r="F143" s="16" t="s">
        <v>14</v>
      </c>
      <c r="G143" s="16" t="s">
        <v>17</v>
      </c>
      <c r="H143" s="16" t="s">
        <v>18</v>
      </c>
      <c r="I143" s="16" t="s">
        <v>16</v>
      </c>
      <c r="J143" s="18" t="str">
        <f t="shared" si="6"/>
        <v xml:space="preserve">  if hh_id = "006801" then ED2A(01) = 20; endif;</v>
      </c>
      <c r="K143" s="21" t="str">
        <f t="shared" si="7"/>
        <v>00680101ED2A</v>
      </c>
      <c r="L143" s="21">
        <f t="shared" si="8"/>
        <v>0</v>
      </c>
    </row>
    <row r="144" spans="1:12" s="2" customFormat="1" x14ac:dyDescent="0.5">
      <c r="A144" s="2" t="s">
        <v>371</v>
      </c>
      <c r="B144" s="2" t="s">
        <v>86</v>
      </c>
      <c r="C144" s="2" t="s">
        <v>51</v>
      </c>
      <c r="D144" s="2" t="s">
        <v>359</v>
      </c>
      <c r="E144" s="16" t="s">
        <v>19</v>
      </c>
      <c r="F144" s="16" t="s">
        <v>14</v>
      </c>
      <c r="G144" s="16" t="s">
        <v>17</v>
      </c>
      <c r="H144" s="16" t="s">
        <v>18</v>
      </c>
      <c r="I144" s="16" t="s">
        <v>16</v>
      </c>
      <c r="J144" s="18" t="str">
        <f t="shared" si="6"/>
        <v xml:space="preserve">  if hh_id = "006801" then HL5M(01) = 10; endif;</v>
      </c>
      <c r="K144" s="21" t="str">
        <f t="shared" si="7"/>
        <v>00680101HL5M</v>
      </c>
      <c r="L144" s="21">
        <f t="shared" si="8"/>
        <v>0</v>
      </c>
    </row>
    <row r="145" spans="1:12" s="2" customFormat="1" x14ac:dyDescent="0.5">
      <c r="A145" s="2" t="s">
        <v>371</v>
      </c>
      <c r="B145" s="2" t="s">
        <v>86</v>
      </c>
      <c r="C145" s="2" t="s">
        <v>342</v>
      </c>
      <c r="D145" s="2" t="s">
        <v>369</v>
      </c>
      <c r="E145" s="16" t="s">
        <v>19</v>
      </c>
      <c r="F145" s="16" t="s">
        <v>14</v>
      </c>
      <c r="G145" s="16" t="s">
        <v>17</v>
      </c>
      <c r="H145" s="16" t="s">
        <v>18</v>
      </c>
      <c r="I145" s="16" t="s">
        <v>16</v>
      </c>
      <c r="J145" s="18" t="str">
        <f t="shared" si="6"/>
        <v xml:space="preserve">  if hh_id = "006801" then HL5Y(01) = 2541; endif;</v>
      </c>
      <c r="K145" s="21" t="str">
        <f t="shared" si="7"/>
        <v>00680101HL5Y</v>
      </c>
      <c r="L145" s="21">
        <f t="shared" si="8"/>
        <v>0</v>
      </c>
    </row>
    <row r="146" spans="1:12" s="2" customFormat="1" x14ac:dyDescent="0.5">
      <c r="A146" s="2" t="s">
        <v>371</v>
      </c>
      <c r="B146" s="2" t="s">
        <v>86</v>
      </c>
      <c r="C146" s="2" t="s">
        <v>177</v>
      </c>
      <c r="D146" s="2" t="s">
        <v>370</v>
      </c>
      <c r="E146" s="16" t="s">
        <v>19</v>
      </c>
      <c r="F146" s="16" t="s">
        <v>14</v>
      </c>
      <c r="G146" s="16" t="s">
        <v>17</v>
      </c>
      <c r="H146" s="16" t="s">
        <v>18</v>
      </c>
      <c r="I146" s="16" t="s">
        <v>16</v>
      </c>
      <c r="J146" s="18" t="str">
        <f t="shared" si="6"/>
        <v xml:space="preserve">  if hh_id = "006801" then HL6(01) = 20; endif;</v>
      </c>
      <c r="K146" s="21" t="str">
        <f t="shared" si="7"/>
        <v>00680101HL6</v>
      </c>
      <c r="L146" s="21">
        <f t="shared" si="8"/>
        <v>0</v>
      </c>
    </row>
    <row r="147" spans="1:12" s="2" customFormat="1" x14ac:dyDescent="0.5">
      <c r="A147" s="2" t="s">
        <v>225</v>
      </c>
      <c r="B147" s="2" t="s">
        <v>48</v>
      </c>
      <c r="C147" s="2" t="s">
        <v>202</v>
      </c>
      <c r="D147" s="2" t="s">
        <v>91</v>
      </c>
      <c r="E147" s="16" t="s">
        <v>19</v>
      </c>
      <c r="F147" s="16" t="s">
        <v>14</v>
      </c>
      <c r="G147" s="16" t="s">
        <v>17</v>
      </c>
      <c r="H147" s="16" t="s">
        <v>18</v>
      </c>
      <c r="I147" s="16" t="s">
        <v>16</v>
      </c>
      <c r="J147" s="18" t="str">
        <f t="shared" si="6"/>
        <v xml:space="preserve">  if hh_id = "007317" then ED6(03) = 1; endif;</v>
      </c>
      <c r="K147" s="21" t="str">
        <f t="shared" si="7"/>
        <v>00731703ED6</v>
      </c>
      <c r="L147" s="21">
        <f t="shared" si="8"/>
        <v>0</v>
      </c>
    </row>
    <row r="148" spans="1:12" s="2" customFormat="1" x14ac:dyDescent="0.5">
      <c r="A148" s="2" t="s">
        <v>226</v>
      </c>
      <c r="B148" s="2" t="s">
        <v>36</v>
      </c>
      <c r="C148" s="2" t="s">
        <v>187</v>
      </c>
      <c r="D148" s="2" t="s">
        <v>91</v>
      </c>
      <c r="E148" s="16" t="s">
        <v>19</v>
      </c>
      <c r="F148" s="16" t="s">
        <v>14</v>
      </c>
      <c r="G148" s="16" t="s">
        <v>17</v>
      </c>
      <c r="H148" s="16" t="s">
        <v>18</v>
      </c>
      <c r="I148" s="16" t="s">
        <v>16</v>
      </c>
      <c r="J148" s="18" t="str">
        <f t="shared" si="6"/>
        <v xml:space="preserve">  if hh_id = "007503" then ED15(04) = 1; endif;</v>
      </c>
      <c r="K148" s="21" t="str">
        <f t="shared" si="7"/>
        <v>00750304ED15</v>
      </c>
      <c r="L148" s="21">
        <f t="shared" si="8"/>
        <v>0</v>
      </c>
    </row>
    <row r="149" spans="1:12" s="2" customFormat="1" x14ac:dyDescent="0.5">
      <c r="A149" s="2" t="s">
        <v>226</v>
      </c>
      <c r="B149" s="2" t="s">
        <v>36</v>
      </c>
      <c r="C149" s="2" t="s">
        <v>188</v>
      </c>
      <c r="D149" s="2" t="s">
        <v>207</v>
      </c>
      <c r="E149" s="16" t="s">
        <v>19</v>
      </c>
      <c r="F149" s="16" t="s">
        <v>14</v>
      </c>
      <c r="G149" s="16" t="s">
        <v>17</v>
      </c>
      <c r="H149" s="16" t="s">
        <v>18</v>
      </c>
      <c r="I149" s="16" t="s">
        <v>16</v>
      </c>
      <c r="J149" s="18" t="str">
        <f t="shared" si="6"/>
        <v xml:space="preserve">  if hh_id = "007503" then ED16A(04) = 6; endif;</v>
      </c>
      <c r="K149" s="21" t="str">
        <f t="shared" si="7"/>
        <v>00750304ED16A</v>
      </c>
      <c r="L149" s="21">
        <f t="shared" si="8"/>
        <v>0</v>
      </c>
    </row>
    <row r="150" spans="1:12" s="2" customFormat="1" x14ac:dyDescent="0.5">
      <c r="A150" s="2" t="s">
        <v>226</v>
      </c>
      <c r="B150" s="2" t="s">
        <v>36</v>
      </c>
      <c r="C150" s="2" t="s">
        <v>189</v>
      </c>
      <c r="D150" s="2" t="s">
        <v>91</v>
      </c>
      <c r="E150" s="16" t="s">
        <v>19</v>
      </c>
      <c r="F150" s="16" t="s">
        <v>14</v>
      </c>
      <c r="G150" s="16" t="s">
        <v>17</v>
      </c>
      <c r="H150" s="16" t="s">
        <v>18</v>
      </c>
      <c r="I150" s="16" t="s">
        <v>16</v>
      </c>
      <c r="J150" s="18" t="str">
        <f t="shared" si="6"/>
        <v xml:space="preserve">  if hh_id = "007503" then ED16B(04) = 1; endif;</v>
      </c>
      <c r="K150" s="21" t="str">
        <f t="shared" si="7"/>
        <v>00750304ED16B</v>
      </c>
      <c r="L150" s="21">
        <f t="shared" si="8"/>
        <v>0</v>
      </c>
    </row>
    <row r="151" spans="1:12" s="2" customFormat="1" x14ac:dyDescent="0.5">
      <c r="A151" s="2" t="s">
        <v>268</v>
      </c>
      <c r="B151" s="2" t="s">
        <v>48</v>
      </c>
      <c r="C151" s="2" t="s">
        <v>189</v>
      </c>
      <c r="D151" s="2" t="s">
        <v>207</v>
      </c>
      <c r="E151" s="16" t="s">
        <v>19</v>
      </c>
      <c r="F151" s="16" t="s">
        <v>14</v>
      </c>
      <c r="G151" s="16" t="s">
        <v>17</v>
      </c>
      <c r="H151" s="16" t="s">
        <v>18</v>
      </c>
      <c r="I151" s="16" t="s">
        <v>16</v>
      </c>
      <c r="J151" s="18" t="str">
        <f t="shared" si="6"/>
        <v xml:space="preserve">  if hh_id = "007516" then ED16B(03) = 6; endif;</v>
      </c>
      <c r="K151" s="21" t="str">
        <f t="shared" si="7"/>
        <v>00751603ED16B</v>
      </c>
      <c r="L151" s="21">
        <f t="shared" si="8"/>
        <v>0</v>
      </c>
    </row>
    <row r="152" spans="1:12" s="2" customFormat="1" x14ac:dyDescent="0.5">
      <c r="A152" s="2" t="s">
        <v>78</v>
      </c>
      <c r="B152" s="2" t="s">
        <v>48</v>
      </c>
      <c r="C152" s="2" t="s">
        <v>34</v>
      </c>
      <c r="D152" s="2" t="s">
        <v>76</v>
      </c>
      <c r="E152" s="16" t="s">
        <v>19</v>
      </c>
      <c r="F152" s="16" t="s">
        <v>14</v>
      </c>
      <c r="G152" s="16" t="s">
        <v>17</v>
      </c>
      <c r="H152" s="16" t="s">
        <v>18</v>
      </c>
      <c r="I152" s="16" t="s">
        <v>16</v>
      </c>
      <c r="J152" s="18" t="str">
        <f t="shared" si="6"/>
        <v xml:space="preserve">  if hh_id = "007908" then HL3(03) = 12; endif;</v>
      </c>
      <c r="K152" s="21" t="str">
        <f t="shared" si="7"/>
        <v>00790803HL3</v>
      </c>
      <c r="L152" s="21">
        <f t="shared" si="8"/>
        <v>0</v>
      </c>
    </row>
    <row r="153" spans="1:12" s="2" customFormat="1" x14ac:dyDescent="0.5">
      <c r="A153" s="2" t="s">
        <v>79</v>
      </c>
      <c r="B153" s="2" t="s">
        <v>61</v>
      </c>
      <c r="C153" s="2" t="s">
        <v>34</v>
      </c>
      <c r="D153" s="2" t="s">
        <v>76</v>
      </c>
      <c r="E153" s="16" t="s">
        <v>19</v>
      </c>
      <c r="F153" s="16" t="s">
        <v>14</v>
      </c>
      <c r="G153" s="16" t="s">
        <v>17</v>
      </c>
      <c r="H153" s="16" t="s">
        <v>18</v>
      </c>
      <c r="I153" s="16" t="s">
        <v>16</v>
      </c>
      <c r="J153" s="18" t="str">
        <f t="shared" si="6"/>
        <v xml:space="preserve">  if hh_id = "008104" then HL3(05) = 12; endif;</v>
      </c>
      <c r="K153" s="21" t="str">
        <f t="shared" si="7"/>
        <v>00810405HL3</v>
      </c>
      <c r="L153" s="21">
        <f t="shared" si="8"/>
        <v>0</v>
      </c>
    </row>
    <row r="154" spans="1:12" s="2" customFormat="1" x14ac:dyDescent="0.5">
      <c r="A154" s="2" t="s">
        <v>79</v>
      </c>
      <c r="B154" s="2" t="s">
        <v>40</v>
      </c>
      <c r="C154" s="2" t="s">
        <v>34</v>
      </c>
      <c r="D154" s="2" t="s">
        <v>76</v>
      </c>
      <c r="E154" s="16" t="s">
        <v>19</v>
      </c>
      <c r="F154" s="16" t="s">
        <v>14</v>
      </c>
      <c r="G154" s="16" t="s">
        <v>17</v>
      </c>
      <c r="H154" s="16" t="s">
        <v>18</v>
      </c>
      <c r="I154" s="16" t="s">
        <v>16</v>
      </c>
      <c r="J154" s="18" t="str">
        <f t="shared" si="6"/>
        <v xml:space="preserve">  if hh_id = "008104" then HL3(06) = 12; endif;</v>
      </c>
      <c r="K154" s="21" t="str">
        <f t="shared" si="7"/>
        <v>00810406HL3</v>
      </c>
      <c r="L154" s="21">
        <f t="shared" si="8"/>
        <v>0</v>
      </c>
    </row>
    <row r="155" spans="1:12" s="2" customFormat="1" x14ac:dyDescent="0.5">
      <c r="A155" s="2" t="s">
        <v>300</v>
      </c>
      <c r="B155" s="2" t="s">
        <v>36</v>
      </c>
      <c r="C155" s="2" t="s">
        <v>205</v>
      </c>
      <c r="D155" s="2" t="s">
        <v>43</v>
      </c>
      <c r="E155" s="16" t="s">
        <v>19</v>
      </c>
      <c r="F155" s="16" t="s">
        <v>14</v>
      </c>
      <c r="G155" s="16" t="s">
        <v>17</v>
      </c>
      <c r="H155" s="16" t="s">
        <v>18</v>
      </c>
      <c r="I155" s="16" t="s">
        <v>16</v>
      </c>
      <c r="J155" s="18" t="str">
        <f t="shared" si="6"/>
        <v xml:space="preserve">  if hh_id = "008108" then ED9(04) = 2; endif;</v>
      </c>
      <c r="K155" s="21" t="str">
        <f t="shared" si="7"/>
        <v>00810804ED9</v>
      </c>
      <c r="L155" s="21">
        <f t="shared" si="8"/>
        <v>0</v>
      </c>
    </row>
    <row r="156" spans="1:12" s="2" customFormat="1" x14ac:dyDescent="0.5">
      <c r="A156" s="2" t="s">
        <v>227</v>
      </c>
      <c r="B156" s="2" t="s">
        <v>36</v>
      </c>
      <c r="C156" s="2" t="s">
        <v>206</v>
      </c>
      <c r="D156" s="2" t="s">
        <v>207</v>
      </c>
      <c r="E156" s="16" t="s">
        <v>19</v>
      </c>
      <c r="F156" s="16" t="s">
        <v>14</v>
      </c>
      <c r="G156" s="16" t="s">
        <v>17</v>
      </c>
      <c r="H156" s="16" t="s">
        <v>18</v>
      </c>
      <c r="I156" s="16" t="s">
        <v>16</v>
      </c>
      <c r="J156" s="18" t="str">
        <f t="shared" si="6"/>
        <v xml:space="preserve">  if hh_id = "008115" then ED10A(04) = 6; endif;</v>
      </c>
      <c r="K156" s="21" t="str">
        <f t="shared" si="7"/>
        <v>00811504ED10A</v>
      </c>
      <c r="L156" s="21">
        <f t="shared" si="8"/>
        <v>0</v>
      </c>
    </row>
    <row r="157" spans="1:12" s="2" customFormat="1" x14ac:dyDescent="0.5">
      <c r="A157" s="2" t="s">
        <v>227</v>
      </c>
      <c r="B157" s="2" t="s">
        <v>36</v>
      </c>
      <c r="C157" s="2" t="s">
        <v>54</v>
      </c>
      <c r="D157" s="2" t="s">
        <v>43</v>
      </c>
      <c r="E157" s="16" t="s">
        <v>19</v>
      </c>
      <c r="F157" s="16" t="s">
        <v>14</v>
      </c>
      <c r="G157" s="16" t="s">
        <v>17</v>
      </c>
      <c r="H157" s="16" t="s">
        <v>18</v>
      </c>
      <c r="I157" s="16" t="s">
        <v>16</v>
      </c>
      <c r="J157" s="18" t="str">
        <f t="shared" si="6"/>
        <v xml:space="preserve">  if hh_id = "008115" then ED10B(04) = 2; endif;</v>
      </c>
      <c r="K157" s="21" t="str">
        <f t="shared" si="7"/>
        <v>00811504ED10B</v>
      </c>
      <c r="L157" s="21">
        <f t="shared" si="8"/>
        <v>0</v>
      </c>
    </row>
    <row r="158" spans="1:12" s="2" customFormat="1" x14ac:dyDescent="0.5">
      <c r="A158" s="2" t="s">
        <v>227</v>
      </c>
      <c r="B158" s="2" t="s">
        <v>36</v>
      </c>
      <c r="C158" s="2" t="s">
        <v>67</v>
      </c>
      <c r="D158" s="2" t="s">
        <v>68</v>
      </c>
      <c r="E158" s="16" t="s">
        <v>19</v>
      </c>
      <c r="F158" s="16" t="s">
        <v>14</v>
      </c>
      <c r="G158" s="16" t="s">
        <v>17</v>
      </c>
      <c r="H158" s="16" t="s">
        <v>18</v>
      </c>
      <c r="I158" s="16" t="s">
        <v>16</v>
      </c>
      <c r="J158" s="18" t="str">
        <f t="shared" si="6"/>
        <v xml:space="preserve">  if hh_id = "008115" then ED11(04) = 8; endif;</v>
      </c>
      <c r="K158" s="21" t="str">
        <f t="shared" si="7"/>
        <v>00811504ED11</v>
      </c>
      <c r="L158" s="21">
        <f t="shared" si="8"/>
        <v>0</v>
      </c>
    </row>
    <row r="159" spans="1:12" s="2" customFormat="1" x14ac:dyDescent="0.5">
      <c r="A159" s="2" t="s">
        <v>227</v>
      </c>
      <c r="B159" s="2" t="s">
        <v>36</v>
      </c>
      <c r="C159" s="2" t="s">
        <v>208</v>
      </c>
      <c r="D159" s="2" t="s">
        <v>68</v>
      </c>
      <c r="E159" s="16" t="s">
        <v>19</v>
      </c>
      <c r="F159" s="16" t="s">
        <v>14</v>
      </c>
      <c r="G159" s="16" t="s">
        <v>17</v>
      </c>
      <c r="H159" s="16" t="s">
        <v>18</v>
      </c>
      <c r="I159" s="16" t="s">
        <v>16</v>
      </c>
      <c r="J159" s="18" t="str">
        <f t="shared" si="6"/>
        <v xml:space="preserve">  if hh_id = "008115" then ED12(04) = 8; endif;</v>
      </c>
      <c r="K159" s="21" t="str">
        <f t="shared" si="7"/>
        <v>00811504ED12</v>
      </c>
      <c r="L159" s="21">
        <f t="shared" si="8"/>
        <v>0</v>
      </c>
    </row>
    <row r="160" spans="1:12" s="2" customFormat="1" x14ac:dyDescent="0.5">
      <c r="A160" s="2" t="s">
        <v>227</v>
      </c>
      <c r="B160" s="2" t="s">
        <v>36</v>
      </c>
      <c r="C160" s="2" t="s">
        <v>209</v>
      </c>
      <c r="D160" s="2" t="s">
        <v>68</v>
      </c>
      <c r="E160" s="16" t="s">
        <v>19</v>
      </c>
      <c r="F160" s="16" t="s">
        <v>14</v>
      </c>
      <c r="G160" s="16" t="s">
        <v>17</v>
      </c>
      <c r="H160" s="16" t="s">
        <v>18</v>
      </c>
      <c r="I160" s="16" t="s">
        <v>16</v>
      </c>
      <c r="J160" s="18" t="str">
        <f t="shared" si="6"/>
        <v xml:space="preserve">  if hh_id = "008115" then ED14(04) = 8; endif;</v>
      </c>
      <c r="K160" s="21" t="str">
        <f t="shared" si="7"/>
        <v>00811504ED14</v>
      </c>
      <c r="L160" s="21">
        <f t="shared" si="8"/>
        <v>0</v>
      </c>
    </row>
    <row r="161" spans="1:12" s="2" customFormat="1" x14ac:dyDescent="0.5">
      <c r="A161" s="2" t="s">
        <v>227</v>
      </c>
      <c r="B161" s="2" t="s">
        <v>36</v>
      </c>
      <c r="C161" s="2" t="s">
        <v>205</v>
      </c>
      <c r="D161" s="2" t="s">
        <v>91</v>
      </c>
      <c r="E161" s="16" t="s">
        <v>19</v>
      </c>
      <c r="F161" s="16" t="s">
        <v>14</v>
      </c>
      <c r="G161" s="16" t="s">
        <v>17</v>
      </c>
      <c r="H161" s="16" t="s">
        <v>18</v>
      </c>
      <c r="I161" s="16" t="s">
        <v>16</v>
      </c>
      <c r="J161" s="18" t="str">
        <f t="shared" si="6"/>
        <v xml:space="preserve">  if hh_id = "008115" then ED9(04) = 1; endif;</v>
      </c>
      <c r="K161" s="21" t="str">
        <f t="shared" si="7"/>
        <v>00811504ED9</v>
      </c>
      <c r="L161" s="21">
        <f t="shared" si="8"/>
        <v>0</v>
      </c>
    </row>
    <row r="162" spans="1:12" s="2" customFormat="1" x14ac:dyDescent="0.5">
      <c r="A162" s="2" t="s">
        <v>80</v>
      </c>
      <c r="B162" s="2" t="s">
        <v>44</v>
      </c>
      <c r="C162" s="2" t="s">
        <v>182</v>
      </c>
      <c r="D162" s="2" t="s">
        <v>373</v>
      </c>
      <c r="E162" s="16" t="s">
        <v>19</v>
      </c>
      <c r="F162" s="16" t="s">
        <v>14</v>
      </c>
      <c r="G162" s="16" t="s">
        <v>17</v>
      </c>
      <c r="H162" s="16" t="s">
        <v>18</v>
      </c>
      <c r="I162" s="16" t="s">
        <v>16</v>
      </c>
      <c r="J162" s="18" t="str">
        <f t="shared" si="6"/>
        <v xml:space="preserve">  if hh_id = "008203" then ED2A(02) = 41; endif;</v>
      </c>
      <c r="K162" s="21" t="str">
        <f t="shared" si="7"/>
        <v>00820302ED2A</v>
      </c>
      <c r="L162" s="21">
        <f t="shared" si="8"/>
        <v>0</v>
      </c>
    </row>
    <row r="163" spans="1:12" s="2" customFormat="1" x14ac:dyDescent="0.5">
      <c r="A163" s="2" t="s">
        <v>80</v>
      </c>
      <c r="B163" s="2" t="s">
        <v>44</v>
      </c>
      <c r="C163" s="2" t="s">
        <v>342</v>
      </c>
      <c r="D163" s="2" t="s">
        <v>372</v>
      </c>
      <c r="E163" s="16" t="s">
        <v>19</v>
      </c>
      <c r="F163" s="16" t="s">
        <v>14</v>
      </c>
      <c r="G163" s="16" t="s">
        <v>17</v>
      </c>
      <c r="H163" s="16" t="s">
        <v>18</v>
      </c>
      <c r="I163" s="16" t="s">
        <v>16</v>
      </c>
      <c r="J163" s="18" t="str">
        <f t="shared" si="6"/>
        <v xml:space="preserve">  if hh_id = "008203" then HL5Y(02) = 2521; endif;</v>
      </c>
      <c r="K163" s="21" t="str">
        <f t="shared" si="7"/>
        <v>00820302HL5Y</v>
      </c>
      <c r="L163" s="21">
        <f t="shared" si="8"/>
        <v>0</v>
      </c>
    </row>
    <row r="164" spans="1:12" s="2" customFormat="1" x14ac:dyDescent="0.5">
      <c r="A164" s="2" t="s">
        <v>80</v>
      </c>
      <c r="B164" s="2" t="s">
        <v>44</v>
      </c>
      <c r="C164" s="2" t="s">
        <v>177</v>
      </c>
      <c r="D164" s="2" t="s">
        <v>373</v>
      </c>
      <c r="E164" s="16" t="s">
        <v>19</v>
      </c>
      <c r="F164" s="16" t="s">
        <v>14</v>
      </c>
      <c r="G164" s="16" t="s">
        <v>17</v>
      </c>
      <c r="H164" s="16" t="s">
        <v>18</v>
      </c>
      <c r="I164" s="16" t="s">
        <v>16</v>
      </c>
      <c r="J164" s="18" t="str">
        <f t="shared" si="6"/>
        <v xml:space="preserve">  if hh_id = "008203" then HL6(02) = 41; endif;</v>
      </c>
      <c r="K164" s="21" t="str">
        <f t="shared" si="7"/>
        <v>00820302HL6</v>
      </c>
      <c r="L164" s="21">
        <f t="shared" si="8"/>
        <v>0</v>
      </c>
    </row>
    <row r="165" spans="1:12" s="2" customFormat="1" x14ac:dyDescent="0.5">
      <c r="A165" s="2" t="s">
        <v>80</v>
      </c>
      <c r="B165" s="2" t="s">
        <v>48</v>
      </c>
      <c r="C165" s="2" t="s">
        <v>187</v>
      </c>
      <c r="D165" s="2" t="s">
        <v>91</v>
      </c>
      <c r="E165" s="16" t="s">
        <v>19</v>
      </c>
      <c r="F165" s="16" t="s">
        <v>14</v>
      </c>
      <c r="G165" s="16" t="s">
        <v>17</v>
      </c>
      <c r="H165" s="16" t="s">
        <v>18</v>
      </c>
      <c r="I165" s="16" t="s">
        <v>16</v>
      </c>
      <c r="J165" s="18" t="str">
        <f t="shared" si="6"/>
        <v xml:space="preserve">  if hh_id = "008203" then ED15(03) = 1; endif;</v>
      </c>
      <c r="K165" s="21" t="str">
        <f t="shared" si="7"/>
        <v>00820303ED15</v>
      </c>
      <c r="L165" s="21">
        <f t="shared" si="8"/>
        <v>0</v>
      </c>
    </row>
    <row r="166" spans="1:12" s="2" customFormat="1" x14ac:dyDescent="0.5">
      <c r="A166" s="2" t="s">
        <v>80</v>
      </c>
      <c r="B166" s="2" t="s">
        <v>48</v>
      </c>
      <c r="C166" s="2" t="s">
        <v>188</v>
      </c>
      <c r="D166" s="2" t="s">
        <v>91</v>
      </c>
      <c r="E166" s="16" t="s">
        <v>19</v>
      </c>
      <c r="F166" s="16" t="s">
        <v>14</v>
      </c>
      <c r="G166" s="16" t="s">
        <v>17</v>
      </c>
      <c r="H166" s="16" t="s">
        <v>18</v>
      </c>
      <c r="I166" s="16" t="s">
        <v>16</v>
      </c>
      <c r="J166" s="18" t="str">
        <f t="shared" si="6"/>
        <v xml:space="preserve">  if hh_id = "008203" then ED16A(03) = 1; endif;</v>
      </c>
      <c r="K166" s="21" t="str">
        <f t="shared" si="7"/>
        <v>00820303ED16A</v>
      </c>
      <c r="L166" s="21">
        <f t="shared" si="8"/>
        <v>0</v>
      </c>
    </row>
    <row r="167" spans="1:12" s="2" customFormat="1" x14ac:dyDescent="0.5">
      <c r="A167" s="2" t="s">
        <v>80</v>
      </c>
      <c r="B167" s="2" t="s">
        <v>48</v>
      </c>
      <c r="C167" s="2" t="s">
        <v>189</v>
      </c>
      <c r="D167" s="2" t="s">
        <v>43</v>
      </c>
      <c r="E167" s="16" t="s">
        <v>19</v>
      </c>
      <c r="F167" s="16" t="s">
        <v>14</v>
      </c>
      <c r="G167" s="16" t="s">
        <v>17</v>
      </c>
      <c r="H167" s="16" t="s">
        <v>18</v>
      </c>
      <c r="I167" s="16" t="s">
        <v>16</v>
      </c>
      <c r="J167" s="18" t="str">
        <f t="shared" si="6"/>
        <v xml:space="preserve">  if hh_id = "008203" then ED16B(03) = 2; endif;</v>
      </c>
      <c r="K167" s="21" t="str">
        <f t="shared" si="7"/>
        <v>00820303ED16B</v>
      </c>
      <c r="L167" s="21">
        <f t="shared" si="8"/>
        <v>0</v>
      </c>
    </row>
    <row r="168" spans="1:12" s="2" customFormat="1" x14ac:dyDescent="0.5">
      <c r="A168" s="2" t="s">
        <v>80</v>
      </c>
      <c r="B168" s="2" t="s">
        <v>36</v>
      </c>
      <c r="C168" s="2" t="s">
        <v>34</v>
      </c>
      <c r="D168" s="2" t="s">
        <v>38</v>
      </c>
      <c r="E168" s="16" t="s">
        <v>19</v>
      </c>
      <c r="F168" s="16" t="s">
        <v>14</v>
      </c>
      <c r="G168" s="16" t="s">
        <v>17</v>
      </c>
      <c r="H168" s="16" t="s">
        <v>18</v>
      </c>
      <c r="I168" s="16" t="s">
        <v>16</v>
      </c>
      <c r="J168" s="18" t="str">
        <f t="shared" si="6"/>
        <v xml:space="preserve">  if hh_id = "008203" then HL3(04) = 3; endif;</v>
      </c>
      <c r="K168" s="21" t="str">
        <f t="shared" si="7"/>
        <v>00820304HL3</v>
      </c>
      <c r="L168" s="21">
        <f t="shared" si="8"/>
        <v>0</v>
      </c>
    </row>
    <row r="169" spans="1:12" s="2" customFormat="1" x14ac:dyDescent="0.5">
      <c r="A169" s="2" t="s">
        <v>83</v>
      </c>
      <c r="B169" s="2" t="s">
        <v>36</v>
      </c>
      <c r="C169" s="2" t="s">
        <v>81</v>
      </c>
      <c r="D169" s="2" t="s">
        <v>38</v>
      </c>
      <c r="E169" s="16" t="s">
        <v>19</v>
      </c>
      <c r="F169" s="16" t="s">
        <v>14</v>
      </c>
      <c r="G169" s="16" t="s">
        <v>17</v>
      </c>
      <c r="H169" s="16" t="s">
        <v>18</v>
      </c>
      <c r="I169" s="16" t="s">
        <v>16</v>
      </c>
      <c r="J169" s="18" t="str">
        <f t="shared" si="6"/>
        <v xml:space="preserve">  if hh_id = "008208" then HL14(04) = 3; endif;</v>
      </c>
      <c r="K169" s="21" t="str">
        <f t="shared" si="7"/>
        <v>00820804HL14</v>
      </c>
      <c r="L169" s="21">
        <f t="shared" si="8"/>
        <v>0</v>
      </c>
    </row>
    <row r="170" spans="1:12" s="2" customFormat="1" x14ac:dyDescent="0.5">
      <c r="A170" s="2" t="s">
        <v>83</v>
      </c>
      <c r="B170" s="2" t="s">
        <v>36</v>
      </c>
      <c r="C170" s="2" t="s">
        <v>82</v>
      </c>
      <c r="D170" s="2" t="s">
        <v>38</v>
      </c>
      <c r="E170" s="16" t="s">
        <v>19</v>
      </c>
      <c r="F170" s="16" t="s">
        <v>14</v>
      </c>
      <c r="G170" s="16" t="s">
        <v>17</v>
      </c>
      <c r="H170" s="16" t="s">
        <v>18</v>
      </c>
      <c r="I170" s="16" t="s">
        <v>16</v>
      </c>
      <c r="J170" s="18" t="str">
        <f t="shared" si="6"/>
        <v xml:space="preserve">  if hh_id = "008208" then HL20(04) = 3; endif;</v>
      </c>
      <c r="K170" s="21" t="str">
        <f t="shared" si="7"/>
        <v>00820804HL20</v>
      </c>
      <c r="L170" s="21">
        <f t="shared" si="8"/>
        <v>0</v>
      </c>
    </row>
    <row r="171" spans="1:12" s="2" customFormat="1" x14ac:dyDescent="0.5">
      <c r="A171" s="2" t="s">
        <v>375</v>
      </c>
      <c r="B171" s="2" t="s">
        <v>48</v>
      </c>
      <c r="C171" s="2" t="s">
        <v>182</v>
      </c>
      <c r="D171" s="2" t="s">
        <v>374</v>
      </c>
      <c r="E171" s="16" t="s">
        <v>19</v>
      </c>
      <c r="F171" s="16" t="s">
        <v>14</v>
      </c>
      <c r="G171" s="16" t="s">
        <v>17</v>
      </c>
      <c r="H171" s="16" t="s">
        <v>18</v>
      </c>
      <c r="I171" s="16" t="s">
        <v>16</v>
      </c>
      <c r="J171" s="18" t="str">
        <f t="shared" si="6"/>
        <v xml:space="preserve">  if hh_id = "008224" then ED2A(03) = 32; endif;</v>
      </c>
      <c r="K171" s="21" t="str">
        <f t="shared" si="7"/>
        <v>00822403ED2A</v>
      </c>
      <c r="L171" s="21">
        <f t="shared" si="8"/>
        <v>0</v>
      </c>
    </row>
    <row r="172" spans="1:12" s="2" customFormat="1" x14ac:dyDescent="0.5">
      <c r="A172" s="2" t="s">
        <v>375</v>
      </c>
      <c r="B172" s="2" t="s">
        <v>48</v>
      </c>
      <c r="C172" s="2" t="s">
        <v>342</v>
      </c>
      <c r="D172" s="2" t="s">
        <v>361</v>
      </c>
      <c r="E172" s="16" t="s">
        <v>19</v>
      </c>
      <c r="F172" s="16" t="s">
        <v>14</v>
      </c>
      <c r="G172" s="16" t="s">
        <v>17</v>
      </c>
      <c r="H172" s="16" t="s">
        <v>18</v>
      </c>
      <c r="I172" s="16" t="s">
        <v>16</v>
      </c>
      <c r="J172" s="18" t="str">
        <f t="shared" si="6"/>
        <v xml:space="preserve">  if hh_id = "008224" then HL5Y(03) = 2530; endif;</v>
      </c>
      <c r="K172" s="21" t="str">
        <f t="shared" si="7"/>
        <v>00822403HL5Y</v>
      </c>
      <c r="L172" s="21">
        <f t="shared" si="8"/>
        <v>0</v>
      </c>
    </row>
    <row r="173" spans="1:12" s="2" customFormat="1" x14ac:dyDescent="0.5">
      <c r="A173" s="2" t="s">
        <v>375</v>
      </c>
      <c r="B173" s="2" t="s">
        <v>48</v>
      </c>
      <c r="C173" s="2" t="s">
        <v>177</v>
      </c>
      <c r="D173" s="2" t="s">
        <v>374</v>
      </c>
      <c r="E173" s="16" t="s">
        <v>19</v>
      </c>
      <c r="F173" s="16" t="s">
        <v>14</v>
      </c>
      <c r="G173" s="16" t="s">
        <v>17</v>
      </c>
      <c r="H173" s="16" t="s">
        <v>18</v>
      </c>
      <c r="I173" s="16" t="s">
        <v>16</v>
      </c>
      <c r="J173" s="18" t="str">
        <f t="shared" si="6"/>
        <v xml:space="preserve">  if hh_id = "008224" then HL6(03) = 32; endif;</v>
      </c>
      <c r="K173" s="21" t="str">
        <f t="shared" si="7"/>
        <v>00822403HL6</v>
      </c>
      <c r="L173" s="21">
        <f t="shared" si="8"/>
        <v>0</v>
      </c>
    </row>
    <row r="174" spans="1:12" s="2" customFormat="1" x14ac:dyDescent="0.5">
      <c r="A174" s="2" t="s">
        <v>301</v>
      </c>
      <c r="B174" s="2" t="s">
        <v>36</v>
      </c>
      <c r="C174" s="2" t="s">
        <v>187</v>
      </c>
      <c r="D174" s="2" t="s">
        <v>91</v>
      </c>
      <c r="E174" s="16" t="s">
        <v>19</v>
      </c>
      <c r="F174" s="16" t="s">
        <v>14</v>
      </c>
      <c r="G174" s="16" t="s">
        <v>17</v>
      </c>
      <c r="H174" s="16" t="s">
        <v>18</v>
      </c>
      <c r="I174" s="16" t="s">
        <v>16</v>
      </c>
      <c r="J174" s="18" t="str">
        <f t="shared" si="6"/>
        <v xml:space="preserve">  if hh_id = "008326" then ED15(04) = 1; endif;</v>
      </c>
      <c r="K174" s="21" t="str">
        <f t="shared" si="7"/>
        <v>00832604ED15</v>
      </c>
      <c r="L174" s="21">
        <f t="shared" si="8"/>
        <v>0</v>
      </c>
    </row>
    <row r="175" spans="1:12" s="2" customFormat="1" x14ac:dyDescent="0.5">
      <c r="A175" s="2" t="s">
        <v>301</v>
      </c>
      <c r="B175" s="2" t="s">
        <v>36</v>
      </c>
      <c r="C175" s="2" t="s">
        <v>188</v>
      </c>
      <c r="D175" s="2" t="s">
        <v>35</v>
      </c>
      <c r="E175" s="16" t="s">
        <v>19</v>
      </c>
      <c r="F175" s="16" t="s">
        <v>14</v>
      </c>
      <c r="G175" s="16" t="s">
        <v>17</v>
      </c>
      <c r="H175" s="16" t="s">
        <v>18</v>
      </c>
      <c r="I175" s="16" t="s">
        <v>16</v>
      </c>
      <c r="J175" s="18" t="str">
        <f t="shared" si="6"/>
        <v xml:space="preserve">  if hh_id = "008326" then ED16A(04) = 5; endif;</v>
      </c>
      <c r="K175" s="21" t="str">
        <f t="shared" si="7"/>
        <v>00832604ED16A</v>
      </c>
      <c r="L175" s="21">
        <f t="shared" si="8"/>
        <v>0</v>
      </c>
    </row>
    <row r="176" spans="1:12" s="2" customFormat="1" x14ac:dyDescent="0.5">
      <c r="A176" s="2" t="s">
        <v>301</v>
      </c>
      <c r="B176" s="2" t="s">
        <v>36</v>
      </c>
      <c r="C176" s="2" t="s">
        <v>189</v>
      </c>
      <c r="D176" s="2" t="s">
        <v>43</v>
      </c>
      <c r="E176" s="16" t="s">
        <v>19</v>
      </c>
      <c r="F176" s="16" t="s">
        <v>14</v>
      </c>
      <c r="G176" s="16" t="s">
        <v>17</v>
      </c>
      <c r="H176" s="16" t="s">
        <v>18</v>
      </c>
      <c r="I176" s="16" t="s">
        <v>16</v>
      </c>
      <c r="J176" s="18" t="str">
        <f t="shared" si="6"/>
        <v xml:space="preserve">  if hh_id = "008326" then ED16B(04) = 2; endif;</v>
      </c>
      <c r="K176" s="21" t="str">
        <f t="shared" si="7"/>
        <v>00832604ED16B</v>
      </c>
      <c r="L176" s="21">
        <f t="shared" si="8"/>
        <v>0</v>
      </c>
    </row>
    <row r="177" spans="1:12" s="2" customFormat="1" x14ac:dyDescent="0.5">
      <c r="A177" s="2" t="s">
        <v>84</v>
      </c>
      <c r="B177" s="2" t="s">
        <v>61</v>
      </c>
      <c r="C177" s="2" t="s">
        <v>34</v>
      </c>
      <c r="D177" s="2" t="s">
        <v>41</v>
      </c>
      <c r="E177" s="16" t="s">
        <v>19</v>
      </c>
      <c r="F177" s="16" t="s">
        <v>14</v>
      </c>
      <c r="G177" s="16" t="s">
        <v>17</v>
      </c>
      <c r="H177" s="16" t="s">
        <v>18</v>
      </c>
      <c r="I177" s="16" t="s">
        <v>16</v>
      </c>
      <c r="J177" s="18" t="str">
        <f t="shared" si="6"/>
        <v xml:space="preserve">  if hh_id = "008701" then HL3(05) = 4; endif;</v>
      </c>
      <c r="K177" s="21" t="str">
        <f t="shared" si="7"/>
        <v>00870105HL3</v>
      </c>
      <c r="L177" s="21">
        <f t="shared" si="8"/>
        <v>0</v>
      </c>
    </row>
    <row r="178" spans="1:12" s="2" customFormat="1" x14ac:dyDescent="0.5">
      <c r="A178" s="2" t="s">
        <v>228</v>
      </c>
      <c r="B178" s="2" t="s">
        <v>61</v>
      </c>
      <c r="C178" s="2" t="s">
        <v>53</v>
      </c>
      <c r="D178" s="2" t="s">
        <v>207</v>
      </c>
      <c r="E178" s="16" t="s">
        <v>19</v>
      </c>
      <c r="F178" s="16" t="s">
        <v>14</v>
      </c>
      <c r="G178" s="16" t="s">
        <v>17</v>
      </c>
      <c r="H178" s="16" t="s">
        <v>18</v>
      </c>
      <c r="I178" s="16" t="s">
        <v>16</v>
      </c>
      <c r="J178" s="18" t="str">
        <f t="shared" si="6"/>
        <v xml:space="preserve">  if hh_id = "008703" then ED5B(05) = 6; endif;</v>
      </c>
      <c r="K178" s="21" t="str">
        <f t="shared" si="7"/>
        <v>00870305ED5B</v>
      </c>
      <c r="L178" s="21">
        <f t="shared" si="8"/>
        <v>0</v>
      </c>
    </row>
    <row r="179" spans="1:12" s="2" customFormat="1" x14ac:dyDescent="0.5">
      <c r="A179" s="2" t="s">
        <v>376</v>
      </c>
      <c r="B179" s="2" t="s">
        <v>61</v>
      </c>
      <c r="C179" s="2" t="s">
        <v>51</v>
      </c>
      <c r="D179" s="2" t="s">
        <v>91</v>
      </c>
      <c r="E179" s="16" t="s">
        <v>19</v>
      </c>
      <c r="F179" s="16" t="s">
        <v>14</v>
      </c>
      <c r="G179" s="16" t="s">
        <v>17</v>
      </c>
      <c r="H179" s="16" t="s">
        <v>18</v>
      </c>
      <c r="I179" s="16" t="s">
        <v>16</v>
      </c>
      <c r="J179" s="18" t="str">
        <f t="shared" si="6"/>
        <v xml:space="preserve">  if hh_id = "008714" then HL5M(05) = 1; endif;</v>
      </c>
      <c r="K179" s="21" t="str">
        <f t="shared" si="7"/>
        <v>00871405HL5M</v>
      </c>
      <c r="L179" s="21">
        <f t="shared" si="8"/>
        <v>0</v>
      </c>
    </row>
    <row r="180" spans="1:12" s="2" customFormat="1" x14ac:dyDescent="0.5">
      <c r="A180" s="2" t="s">
        <v>377</v>
      </c>
      <c r="B180" s="2" t="s">
        <v>86</v>
      </c>
      <c r="C180" s="2" t="s">
        <v>51</v>
      </c>
      <c r="D180" s="2" t="s">
        <v>38</v>
      </c>
      <c r="E180" s="16" t="s">
        <v>19</v>
      </c>
      <c r="F180" s="16" t="s">
        <v>14</v>
      </c>
      <c r="G180" s="16" t="s">
        <v>17</v>
      </c>
      <c r="H180" s="16" t="s">
        <v>18</v>
      </c>
      <c r="I180" s="16" t="s">
        <v>16</v>
      </c>
      <c r="J180" s="18" t="str">
        <f t="shared" si="6"/>
        <v xml:space="preserve">  if hh_id = "008730" then HL5M(01) = 3; endif;</v>
      </c>
      <c r="K180" s="21" t="str">
        <f t="shared" si="7"/>
        <v>00873001HL5M</v>
      </c>
      <c r="L180" s="21">
        <f t="shared" si="8"/>
        <v>0</v>
      </c>
    </row>
    <row r="181" spans="1:12" s="2" customFormat="1" x14ac:dyDescent="0.5">
      <c r="A181" s="2" t="s">
        <v>229</v>
      </c>
      <c r="B181" s="2" t="s">
        <v>48</v>
      </c>
      <c r="C181" s="2" t="s">
        <v>206</v>
      </c>
      <c r="D181" s="2" t="s">
        <v>35</v>
      </c>
      <c r="E181" s="16" t="s">
        <v>19</v>
      </c>
      <c r="F181" s="16" t="s">
        <v>14</v>
      </c>
      <c r="G181" s="16" t="s">
        <v>17</v>
      </c>
      <c r="H181" s="16" t="s">
        <v>18</v>
      </c>
      <c r="I181" s="16" t="s">
        <v>16</v>
      </c>
      <c r="J181" s="18" t="str">
        <f t="shared" si="6"/>
        <v xml:space="preserve">  if hh_id = "008804" then ED10A(03) = 5; endif;</v>
      </c>
      <c r="K181" s="21" t="str">
        <f t="shared" si="7"/>
        <v>00880403ED10A</v>
      </c>
      <c r="L181" s="21">
        <f t="shared" si="8"/>
        <v>0</v>
      </c>
    </row>
    <row r="182" spans="1:12" s="2" customFormat="1" x14ac:dyDescent="0.5">
      <c r="A182" s="2" t="s">
        <v>229</v>
      </c>
      <c r="B182" s="2" t="s">
        <v>48</v>
      </c>
      <c r="C182" s="2" t="s">
        <v>54</v>
      </c>
      <c r="D182" s="2" t="s">
        <v>91</v>
      </c>
      <c r="E182" s="16" t="s">
        <v>19</v>
      </c>
      <c r="F182" s="16" t="s">
        <v>14</v>
      </c>
      <c r="G182" s="16" t="s">
        <v>17</v>
      </c>
      <c r="H182" s="16" t="s">
        <v>18</v>
      </c>
      <c r="I182" s="16" t="s">
        <v>16</v>
      </c>
      <c r="J182" s="18" t="str">
        <f t="shared" si="6"/>
        <v xml:space="preserve">  if hh_id = "008804" then ED10B(03) = 1; endif;</v>
      </c>
      <c r="K182" s="21" t="str">
        <f t="shared" si="7"/>
        <v>00880403ED10B</v>
      </c>
      <c r="L182" s="21">
        <f t="shared" si="8"/>
        <v>0</v>
      </c>
    </row>
    <row r="183" spans="1:12" s="2" customFormat="1" x14ac:dyDescent="0.5">
      <c r="A183" s="2" t="s">
        <v>229</v>
      </c>
      <c r="B183" s="2" t="s">
        <v>48</v>
      </c>
      <c r="C183" s="2" t="s">
        <v>67</v>
      </c>
      <c r="D183" s="2" t="s">
        <v>68</v>
      </c>
      <c r="E183" s="16" t="s">
        <v>19</v>
      </c>
      <c r="F183" s="16" t="s">
        <v>14</v>
      </c>
      <c r="G183" s="16" t="s">
        <v>17</v>
      </c>
      <c r="H183" s="16" t="s">
        <v>18</v>
      </c>
      <c r="I183" s="16" t="s">
        <v>16</v>
      </c>
      <c r="J183" s="18" t="str">
        <f t="shared" si="6"/>
        <v xml:space="preserve">  if hh_id = "008804" then ED11(03) = 8; endif;</v>
      </c>
      <c r="K183" s="21" t="str">
        <f t="shared" si="7"/>
        <v>00880403ED11</v>
      </c>
      <c r="L183" s="21">
        <f t="shared" si="8"/>
        <v>0</v>
      </c>
    </row>
    <row r="184" spans="1:12" s="2" customFormat="1" x14ac:dyDescent="0.5">
      <c r="A184" s="2" t="s">
        <v>229</v>
      </c>
      <c r="B184" s="2" t="s">
        <v>48</v>
      </c>
      <c r="C184" s="2" t="s">
        <v>208</v>
      </c>
      <c r="D184" s="2" t="s">
        <v>68</v>
      </c>
      <c r="E184" s="16" t="s">
        <v>19</v>
      </c>
      <c r="F184" s="16" t="s">
        <v>14</v>
      </c>
      <c r="G184" s="16" t="s">
        <v>17</v>
      </c>
      <c r="H184" s="16" t="s">
        <v>18</v>
      </c>
      <c r="I184" s="16" t="s">
        <v>16</v>
      </c>
      <c r="J184" s="18" t="str">
        <f t="shared" si="6"/>
        <v xml:space="preserve">  if hh_id = "008804" then ED12(03) = 8; endif;</v>
      </c>
      <c r="K184" s="21" t="str">
        <f t="shared" si="7"/>
        <v>00880403ED12</v>
      </c>
      <c r="L184" s="21">
        <f t="shared" si="8"/>
        <v>0</v>
      </c>
    </row>
    <row r="185" spans="1:12" s="2" customFormat="1" x14ac:dyDescent="0.5">
      <c r="A185" s="2" t="s">
        <v>229</v>
      </c>
      <c r="B185" s="2" t="s">
        <v>48</v>
      </c>
      <c r="C185" s="2" t="s">
        <v>209</v>
      </c>
      <c r="D185" s="2" t="s">
        <v>68</v>
      </c>
      <c r="E185" s="16" t="s">
        <v>19</v>
      </c>
      <c r="F185" s="16" t="s">
        <v>14</v>
      </c>
      <c r="G185" s="16" t="s">
        <v>17</v>
      </c>
      <c r="H185" s="16" t="s">
        <v>18</v>
      </c>
      <c r="I185" s="16" t="s">
        <v>16</v>
      </c>
      <c r="J185" s="18" t="str">
        <f t="shared" si="6"/>
        <v xml:space="preserve">  if hh_id = "008804" then ED14(03) = 8; endif;</v>
      </c>
      <c r="K185" s="21" t="str">
        <f t="shared" si="7"/>
        <v>00880403ED14</v>
      </c>
      <c r="L185" s="21">
        <f t="shared" si="8"/>
        <v>0</v>
      </c>
    </row>
    <row r="186" spans="1:12" s="2" customFormat="1" x14ac:dyDescent="0.5">
      <c r="A186" s="2" t="s">
        <v>229</v>
      </c>
      <c r="B186" s="2" t="s">
        <v>48</v>
      </c>
      <c r="C186" s="2" t="s">
        <v>215</v>
      </c>
      <c r="D186" s="2" t="s">
        <v>35</v>
      </c>
      <c r="E186" s="16" t="s">
        <v>19</v>
      </c>
      <c r="F186" s="16" t="s">
        <v>14</v>
      </c>
      <c r="G186" s="16" t="s">
        <v>17</v>
      </c>
      <c r="H186" s="16" t="s">
        <v>18</v>
      </c>
      <c r="I186" s="16" t="s">
        <v>16</v>
      </c>
      <c r="J186" s="18" t="str">
        <f t="shared" si="6"/>
        <v xml:space="preserve">  if hh_id = "008804" then ED5A(03) = 5; endif;</v>
      </c>
      <c r="K186" s="21" t="str">
        <f t="shared" si="7"/>
        <v>00880403ED5A</v>
      </c>
      <c r="L186" s="21">
        <f t="shared" si="8"/>
        <v>0</v>
      </c>
    </row>
    <row r="187" spans="1:12" s="2" customFormat="1" x14ac:dyDescent="0.5">
      <c r="A187" s="2" t="s">
        <v>229</v>
      </c>
      <c r="B187" s="2" t="s">
        <v>48</v>
      </c>
      <c r="C187" s="2" t="s">
        <v>53</v>
      </c>
      <c r="D187" s="2" t="s">
        <v>91</v>
      </c>
      <c r="E187" s="16" t="s">
        <v>19</v>
      </c>
      <c r="F187" s="16" t="s">
        <v>14</v>
      </c>
      <c r="G187" s="16" t="s">
        <v>17</v>
      </c>
      <c r="H187" s="16" t="s">
        <v>18</v>
      </c>
      <c r="I187" s="16" t="s">
        <v>16</v>
      </c>
      <c r="J187" s="18" t="str">
        <f t="shared" si="6"/>
        <v xml:space="preserve">  if hh_id = "008804" then ED5B(03) = 1; endif;</v>
      </c>
      <c r="K187" s="21" t="str">
        <f t="shared" si="7"/>
        <v>00880403ED5B</v>
      </c>
      <c r="L187" s="21">
        <f t="shared" si="8"/>
        <v>0</v>
      </c>
    </row>
    <row r="188" spans="1:12" s="2" customFormat="1" x14ac:dyDescent="0.5">
      <c r="A188" s="2" t="s">
        <v>229</v>
      </c>
      <c r="B188" s="2" t="s">
        <v>48</v>
      </c>
      <c r="C188" s="2" t="s">
        <v>202</v>
      </c>
      <c r="D188" s="2" t="s">
        <v>43</v>
      </c>
      <c r="E188" s="16" t="s">
        <v>19</v>
      </c>
      <c r="F188" s="16" t="s">
        <v>14</v>
      </c>
      <c r="G188" s="16" t="s">
        <v>17</v>
      </c>
      <c r="H188" s="16" t="s">
        <v>18</v>
      </c>
      <c r="I188" s="16" t="s">
        <v>16</v>
      </c>
      <c r="J188" s="18" t="str">
        <f t="shared" si="6"/>
        <v xml:space="preserve">  if hh_id = "008804" then ED6(03) = 2; endif;</v>
      </c>
      <c r="K188" s="21" t="str">
        <f t="shared" si="7"/>
        <v>00880403ED6</v>
      </c>
      <c r="L188" s="21">
        <f t="shared" si="8"/>
        <v>0</v>
      </c>
    </row>
    <row r="189" spans="1:12" s="2" customFormat="1" x14ac:dyDescent="0.5">
      <c r="A189" s="2" t="s">
        <v>229</v>
      </c>
      <c r="B189" s="2" t="s">
        <v>48</v>
      </c>
      <c r="C189" s="2" t="s">
        <v>205</v>
      </c>
      <c r="D189" s="2" t="s">
        <v>91</v>
      </c>
      <c r="E189" s="16" t="s">
        <v>19</v>
      </c>
      <c r="F189" s="16" t="s">
        <v>14</v>
      </c>
      <c r="G189" s="16" t="s">
        <v>17</v>
      </c>
      <c r="H189" s="16" t="s">
        <v>18</v>
      </c>
      <c r="I189" s="16" t="s">
        <v>16</v>
      </c>
      <c r="J189" s="18" t="str">
        <f t="shared" si="6"/>
        <v xml:space="preserve">  if hh_id = "008804" then ED9(03) = 1; endif;</v>
      </c>
      <c r="K189" s="21" t="str">
        <f t="shared" si="7"/>
        <v>00880403ED9</v>
      </c>
      <c r="L189" s="21">
        <f t="shared" si="8"/>
        <v>0</v>
      </c>
    </row>
    <row r="190" spans="1:12" s="2" customFormat="1" x14ac:dyDescent="0.5">
      <c r="A190" s="2" t="s">
        <v>378</v>
      </c>
      <c r="B190" s="2" t="s">
        <v>86</v>
      </c>
      <c r="C190" s="2" t="s">
        <v>51</v>
      </c>
      <c r="D190" s="2" t="s">
        <v>73</v>
      </c>
      <c r="E190" s="16" t="s">
        <v>19</v>
      </c>
      <c r="F190" s="16" t="s">
        <v>14</v>
      </c>
      <c r="G190" s="16" t="s">
        <v>17</v>
      </c>
      <c r="H190" s="16" t="s">
        <v>18</v>
      </c>
      <c r="I190" s="16" t="s">
        <v>16</v>
      </c>
      <c r="J190" s="18" t="str">
        <f t="shared" si="6"/>
        <v xml:space="preserve">  if hh_id = "008822" then HL5M(01) = 7; endif;</v>
      </c>
      <c r="K190" s="21" t="str">
        <f t="shared" si="7"/>
        <v>00882201HL5M</v>
      </c>
      <c r="L190" s="21">
        <f t="shared" si="8"/>
        <v>0</v>
      </c>
    </row>
    <row r="191" spans="1:12" s="2" customFormat="1" x14ac:dyDescent="0.5">
      <c r="A191" s="2" t="s">
        <v>230</v>
      </c>
      <c r="B191" s="2" t="s">
        <v>44</v>
      </c>
      <c r="C191" s="2" t="s">
        <v>206</v>
      </c>
      <c r="D191" s="2" t="s">
        <v>100</v>
      </c>
      <c r="E191" s="16" t="s">
        <v>19</v>
      </c>
      <c r="F191" s="16" t="s">
        <v>14</v>
      </c>
      <c r="G191" s="16" t="s">
        <v>17</v>
      </c>
      <c r="H191" s="16" t="s">
        <v>18</v>
      </c>
      <c r="I191" s="16" t="s">
        <v>16</v>
      </c>
      <c r="J191" s="18" t="str">
        <f t="shared" si="6"/>
        <v xml:space="preserve">  if hh_id = "008909" then ED10A(02) = notappl; endif;</v>
      </c>
      <c r="K191" s="21" t="str">
        <f t="shared" si="7"/>
        <v>00890902ED10A</v>
      </c>
      <c r="L191" s="21">
        <f t="shared" si="8"/>
        <v>0</v>
      </c>
    </row>
    <row r="192" spans="1:12" s="2" customFormat="1" x14ac:dyDescent="0.5">
      <c r="A192" s="2" t="s">
        <v>230</v>
      </c>
      <c r="B192" s="2" t="s">
        <v>44</v>
      </c>
      <c r="C192" s="2" t="s">
        <v>67</v>
      </c>
      <c r="D192" s="2" t="s">
        <v>100</v>
      </c>
      <c r="E192" s="16" t="s">
        <v>19</v>
      </c>
      <c r="F192" s="16" t="s">
        <v>14</v>
      </c>
      <c r="G192" s="16" t="s">
        <v>17</v>
      </c>
      <c r="H192" s="16" t="s">
        <v>18</v>
      </c>
      <c r="I192" s="16" t="s">
        <v>16</v>
      </c>
      <c r="J192" s="18" t="str">
        <f t="shared" si="6"/>
        <v xml:space="preserve">  if hh_id = "008909" then ED11(02) = notappl; endif;</v>
      </c>
      <c r="K192" s="21" t="str">
        <f t="shared" si="7"/>
        <v>00890902ED11</v>
      </c>
      <c r="L192" s="21">
        <f t="shared" si="8"/>
        <v>0</v>
      </c>
    </row>
    <row r="193" spans="1:12" s="2" customFormat="1" x14ac:dyDescent="0.5">
      <c r="A193" s="2" t="s">
        <v>230</v>
      </c>
      <c r="B193" s="2" t="s">
        <v>44</v>
      </c>
      <c r="C193" s="2" t="s">
        <v>208</v>
      </c>
      <c r="D193" s="2" t="s">
        <v>100</v>
      </c>
      <c r="E193" s="16" t="s">
        <v>19</v>
      </c>
      <c r="F193" s="16" t="s">
        <v>14</v>
      </c>
      <c r="G193" s="16" t="s">
        <v>17</v>
      </c>
      <c r="H193" s="16" t="s">
        <v>18</v>
      </c>
      <c r="I193" s="16" t="s">
        <v>16</v>
      </c>
      <c r="J193" s="18" t="str">
        <f t="shared" si="6"/>
        <v xml:space="preserve">  if hh_id = "008909" then ED12(02) = notappl; endif;</v>
      </c>
      <c r="K193" s="21" t="str">
        <f t="shared" si="7"/>
        <v>00890902ED12</v>
      </c>
      <c r="L193" s="21">
        <f t="shared" si="8"/>
        <v>0</v>
      </c>
    </row>
    <row r="194" spans="1:12" s="2" customFormat="1" x14ac:dyDescent="0.5">
      <c r="A194" s="2" t="s">
        <v>230</v>
      </c>
      <c r="B194" s="2" t="s">
        <v>44</v>
      </c>
      <c r="C194" s="2" t="s">
        <v>209</v>
      </c>
      <c r="D194" s="2" t="s">
        <v>100</v>
      </c>
      <c r="E194" s="16" t="s">
        <v>19</v>
      </c>
      <c r="F194" s="16" t="s">
        <v>14</v>
      </c>
      <c r="G194" s="16" t="s">
        <v>17</v>
      </c>
      <c r="H194" s="16" t="s">
        <v>18</v>
      </c>
      <c r="I194" s="16" t="s">
        <v>16</v>
      </c>
      <c r="J194" s="18" t="str">
        <f t="shared" ref="J194:J257" si="9">CONCATENATE(E194,A194,F194,C194,G194,B194,H194,D194,I194)</f>
        <v xml:space="preserve">  if hh_id = "008909" then ED14(02) = notappl; endif;</v>
      </c>
      <c r="K194" s="21" t="str">
        <f t="shared" ref="K194:K257" si="10">CONCATENATE(A194,B194,C194)</f>
        <v>00890902ED14</v>
      </c>
      <c r="L194" s="21">
        <f t="shared" si="8"/>
        <v>0</v>
      </c>
    </row>
    <row r="195" spans="1:12" s="2" customFormat="1" x14ac:dyDescent="0.5">
      <c r="A195" s="2" t="s">
        <v>230</v>
      </c>
      <c r="B195" s="2" t="s">
        <v>44</v>
      </c>
      <c r="C195" s="2" t="s">
        <v>205</v>
      </c>
      <c r="D195" s="2" t="s">
        <v>43</v>
      </c>
      <c r="E195" s="16" t="s">
        <v>19</v>
      </c>
      <c r="F195" s="16" t="s">
        <v>14</v>
      </c>
      <c r="G195" s="16" t="s">
        <v>17</v>
      </c>
      <c r="H195" s="16" t="s">
        <v>18</v>
      </c>
      <c r="I195" s="16" t="s">
        <v>16</v>
      </c>
      <c r="J195" s="18" t="str">
        <f t="shared" si="9"/>
        <v xml:space="preserve">  if hh_id = "008909" then ED9(02) = 2; endif;</v>
      </c>
      <c r="K195" s="21" t="str">
        <f t="shared" si="10"/>
        <v>00890902ED9</v>
      </c>
      <c r="L195" s="21">
        <f t="shared" ref="L195:L258" si="11">IF(K195=K194,1,0)</f>
        <v>0</v>
      </c>
    </row>
    <row r="196" spans="1:12" s="2" customFormat="1" x14ac:dyDescent="0.5">
      <c r="A196" s="2" t="s">
        <v>87</v>
      </c>
      <c r="B196" s="2" t="s">
        <v>40</v>
      </c>
      <c r="C196" s="2" t="s">
        <v>47</v>
      </c>
      <c r="D196" s="2" t="s">
        <v>41</v>
      </c>
      <c r="E196" s="16" t="s">
        <v>19</v>
      </c>
      <c r="F196" s="16" t="s">
        <v>14</v>
      </c>
      <c r="G196" s="16" t="s">
        <v>17</v>
      </c>
      <c r="H196" s="16" t="s">
        <v>18</v>
      </c>
      <c r="I196" s="16" t="s">
        <v>16</v>
      </c>
      <c r="J196" s="18" t="str">
        <f t="shared" si="9"/>
        <v xml:space="preserve">  if hh_id = "009304" then HL21(06) = 4; endif;</v>
      </c>
      <c r="K196" s="21" t="str">
        <f t="shared" si="10"/>
        <v>00930406HL21</v>
      </c>
      <c r="L196" s="21">
        <f t="shared" si="11"/>
        <v>0</v>
      </c>
    </row>
    <row r="197" spans="1:12" s="2" customFormat="1" x14ac:dyDescent="0.5">
      <c r="A197" s="2" t="s">
        <v>87</v>
      </c>
      <c r="B197" s="2" t="s">
        <v>63</v>
      </c>
      <c r="C197" s="2" t="s">
        <v>47</v>
      </c>
      <c r="D197" s="2" t="s">
        <v>41</v>
      </c>
      <c r="E197" s="16" t="s">
        <v>19</v>
      </c>
      <c r="F197" s="16" t="s">
        <v>14</v>
      </c>
      <c r="G197" s="16" t="s">
        <v>17</v>
      </c>
      <c r="H197" s="16" t="s">
        <v>18</v>
      </c>
      <c r="I197" s="16" t="s">
        <v>16</v>
      </c>
      <c r="J197" s="18" t="str">
        <f t="shared" si="9"/>
        <v xml:space="preserve">  if hh_id = "009304" then HL21(07) = 4; endif;</v>
      </c>
      <c r="K197" s="21" t="str">
        <f t="shared" si="10"/>
        <v>00930407HL21</v>
      </c>
      <c r="L197" s="21">
        <f t="shared" si="11"/>
        <v>0</v>
      </c>
    </row>
    <row r="198" spans="1:12" s="2" customFormat="1" x14ac:dyDescent="0.5">
      <c r="A198" s="2" t="s">
        <v>406</v>
      </c>
      <c r="B198" s="2" t="s">
        <v>61</v>
      </c>
      <c r="C198" s="2" t="s">
        <v>182</v>
      </c>
      <c r="D198" s="2" t="s">
        <v>43</v>
      </c>
      <c r="E198" s="16" t="s">
        <v>19</v>
      </c>
      <c r="F198" s="16" t="s">
        <v>14</v>
      </c>
      <c r="G198" s="16" t="s">
        <v>17</v>
      </c>
      <c r="H198" s="16" t="s">
        <v>18</v>
      </c>
      <c r="I198" s="16" t="s">
        <v>16</v>
      </c>
      <c r="J198" s="18" t="str">
        <f t="shared" si="9"/>
        <v xml:space="preserve">  if hh_id = "009508" then ED2A(05) = 2; endif;</v>
      </c>
      <c r="K198" s="21" t="str">
        <f t="shared" si="10"/>
        <v>00950805ED2A</v>
      </c>
      <c r="L198" s="21">
        <f t="shared" si="11"/>
        <v>0</v>
      </c>
    </row>
    <row r="199" spans="1:12" s="2" customFormat="1" x14ac:dyDescent="0.5">
      <c r="A199" s="2" t="s">
        <v>406</v>
      </c>
      <c r="B199" s="2" t="s">
        <v>61</v>
      </c>
      <c r="C199" s="2" t="s">
        <v>342</v>
      </c>
      <c r="D199" s="2" t="s">
        <v>440</v>
      </c>
      <c r="E199" s="16" t="s">
        <v>19</v>
      </c>
      <c r="F199" s="16" t="s">
        <v>14</v>
      </c>
      <c r="G199" s="16" t="s">
        <v>17</v>
      </c>
      <c r="H199" s="16" t="s">
        <v>18</v>
      </c>
      <c r="I199" s="16" t="s">
        <v>16</v>
      </c>
      <c r="J199" s="18" t="str">
        <f t="shared" si="9"/>
        <v xml:space="preserve">  if hh_id = "009508" then HL5Y(05) = 2560; endif;</v>
      </c>
      <c r="K199" s="21" t="str">
        <f t="shared" si="10"/>
        <v>00950805HL5Y</v>
      </c>
      <c r="L199" s="21">
        <f t="shared" si="11"/>
        <v>0</v>
      </c>
    </row>
    <row r="200" spans="1:12" s="2" customFormat="1" x14ac:dyDescent="0.5">
      <c r="A200" s="2" t="s">
        <v>406</v>
      </c>
      <c r="B200" s="2" t="s">
        <v>61</v>
      </c>
      <c r="C200" s="2" t="s">
        <v>177</v>
      </c>
      <c r="D200" s="2" t="s">
        <v>43</v>
      </c>
      <c r="E200" s="16" t="s">
        <v>19</v>
      </c>
      <c r="F200" s="16" t="s">
        <v>14</v>
      </c>
      <c r="G200" s="16" t="s">
        <v>17</v>
      </c>
      <c r="H200" s="16" t="s">
        <v>18</v>
      </c>
      <c r="I200" s="16" t="s">
        <v>16</v>
      </c>
      <c r="J200" s="18" t="str">
        <f t="shared" si="9"/>
        <v xml:space="preserve">  if hh_id = "009508" then HL6(05) = 2; endif;</v>
      </c>
      <c r="K200" s="21" t="str">
        <f t="shared" si="10"/>
        <v>00950805HL6</v>
      </c>
      <c r="L200" s="21">
        <f t="shared" si="11"/>
        <v>0</v>
      </c>
    </row>
    <row r="201" spans="1:12" s="2" customFormat="1" x14ac:dyDescent="0.5">
      <c r="A201" s="2" t="s">
        <v>88</v>
      </c>
      <c r="B201" s="2" t="s">
        <v>48</v>
      </c>
      <c r="C201" s="2" t="s">
        <v>34</v>
      </c>
      <c r="D201" s="2" t="s">
        <v>38</v>
      </c>
      <c r="E201" s="16" t="s">
        <v>19</v>
      </c>
      <c r="F201" s="16" t="s">
        <v>14</v>
      </c>
      <c r="G201" s="16" t="s">
        <v>17</v>
      </c>
      <c r="H201" s="16" t="s">
        <v>18</v>
      </c>
      <c r="I201" s="16" t="s">
        <v>16</v>
      </c>
      <c r="J201" s="18" t="str">
        <f t="shared" si="9"/>
        <v xml:space="preserve">  if hh_id = "009709" then HL3(03) = 3; endif;</v>
      </c>
      <c r="K201" s="21" t="str">
        <f t="shared" si="10"/>
        <v>00970903HL3</v>
      </c>
      <c r="L201" s="21">
        <f t="shared" si="11"/>
        <v>0</v>
      </c>
    </row>
    <row r="202" spans="1:12" s="2" customFormat="1" x14ac:dyDescent="0.5">
      <c r="A202" s="2" t="s">
        <v>443</v>
      </c>
      <c r="B202" s="2" t="s">
        <v>40</v>
      </c>
      <c r="C202" s="12" t="s">
        <v>182</v>
      </c>
      <c r="D202" s="12">
        <v>3</v>
      </c>
      <c r="E202" s="16" t="s">
        <v>19</v>
      </c>
      <c r="F202" s="16" t="s">
        <v>14</v>
      </c>
      <c r="G202" s="16" t="s">
        <v>17</v>
      </c>
      <c r="H202" s="16" t="s">
        <v>18</v>
      </c>
      <c r="I202" s="16" t="s">
        <v>16</v>
      </c>
      <c r="J202" s="18" t="str">
        <f t="shared" si="9"/>
        <v xml:space="preserve">  if hh_id = "009710" then ED2A(06) = 3; endif;</v>
      </c>
      <c r="K202" s="21" t="str">
        <f t="shared" si="10"/>
        <v>00971006ED2A</v>
      </c>
      <c r="L202" s="21">
        <f t="shared" si="11"/>
        <v>0</v>
      </c>
    </row>
    <row r="203" spans="1:12" s="2" customFormat="1" x14ac:dyDescent="0.5">
      <c r="A203" s="2" t="s">
        <v>443</v>
      </c>
      <c r="B203" s="2" t="s">
        <v>40</v>
      </c>
      <c r="C203" s="12" t="s">
        <v>177</v>
      </c>
      <c r="D203" s="12">
        <v>3</v>
      </c>
      <c r="E203" s="16" t="s">
        <v>19</v>
      </c>
      <c r="F203" s="16" t="s">
        <v>14</v>
      </c>
      <c r="G203" s="16" t="s">
        <v>17</v>
      </c>
      <c r="H203" s="16" t="s">
        <v>18</v>
      </c>
      <c r="I203" s="16" t="s">
        <v>16</v>
      </c>
      <c r="J203" s="18" t="str">
        <f t="shared" si="9"/>
        <v xml:space="preserve">  if hh_id = "009710" then HL6(06) = 3; endif;</v>
      </c>
      <c r="K203" s="21" t="str">
        <f t="shared" si="10"/>
        <v>00971006HL6</v>
      </c>
      <c r="L203" s="21">
        <f t="shared" si="11"/>
        <v>0</v>
      </c>
    </row>
    <row r="204" spans="1:12" s="2" customFormat="1" x14ac:dyDescent="0.5">
      <c r="A204" s="2" t="s">
        <v>231</v>
      </c>
      <c r="B204" s="2" t="s">
        <v>44</v>
      </c>
      <c r="C204" s="2" t="s">
        <v>53</v>
      </c>
      <c r="D204" s="2" t="s">
        <v>207</v>
      </c>
      <c r="E204" s="16" t="s">
        <v>19</v>
      </c>
      <c r="F204" s="16" t="s">
        <v>14</v>
      </c>
      <c r="G204" s="16" t="s">
        <v>17</v>
      </c>
      <c r="H204" s="16" t="s">
        <v>18</v>
      </c>
      <c r="I204" s="16" t="s">
        <v>16</v>
      </c>
      <c r="J204" s="18" t="str">
        <f t="shared" si="9"/>
        <v xml:space="preserve">  if hh_id = "009712" then ED5B(02) = 6; endif;</v>
      </c>
      <c r="K204" s="21" t="str">
        <f t="shared" si="10"/>
        <v>00971202ED5B</v>
      </c>
      <c r="L204" s="21">
        <f t="shared" si="11"/>
        <v>0</v>
      </c>
    </row>
    <row r="205" spans="1:12" s="2" customFormat="1" x14ac:dyDescent="0.5">
      <c r="A205" s="2" t="s">
        <v>232</v>
      </c>
      <c r="B205" s="2" t="s">
        <v>86</v>
      </c>
      <c r="C205" s="2" t="s">
        <v>53</v>
      </c>
      <c r="D205" s="2" t="s">
        <v>207</v>
      </c>
      <c r="E205" s="16" t="s">
        <v>19</v>
      </c>
      <c r="F205" s="16" t="s">
        <v>14</v>
      </c>
      <c r="G205" s="16" t="s">
        <v>17</v>
      </c>
      <c r="H205" s="16" t="s">
        <v>18</v>
      </c>
      <c r="I205" s="16" t="s">
        <v>16</v>
      </c>
      <c r="J205" s="18" t="str">
        <f t="shared" si="9"/>
        <v xml:space="preserve">  if hh_id = "009719" then ED5B(01) = 6; endif;</v>
      </c>
      <c r="K205" s="21" t="str">
        <f t="shared" si="10"/>
        <v>00971901ED5B</v>
      </c>
      <c r="L205" s="21">
        <f t="shared" si="11"/>
        <v>0</v>
      </c>
    </row>
    <row r="206" spans="1:12" s="2" customFormat="1" x14ac:dyDescent="0.5">
      <c r="A206" s="2" t="s">
        <v>89</v>
      </c>
      <c r="B206" s="2" t="s">
        <v>61</v>
      </c>
      <c r="C206" s="2" t="s">
        <v>81</v>
      </c>
      <c r="D206" s="2" t="s">
        <v>43</v>
      </c>
      <c r="E206" s="16" t="s">
        <v>19</v>
      </c>
      <c r="F206" s="16" t="s">
        <v>14</v>
      </c>
      <c r="G206" s="16" t="s">
        <v>17</v>
      </c>
      <c r="H206" s="16" t="s">
        <v>18</v>
      </c>
      <c r="I206" s="16" t="s">
        <v>16</v>
      </c>
      <c r="J206" s="18" t="str">
        <f t="shared" si="9"/>
        <v xml:space="preserve">  if hh_id = "010104" then HL14(05) = 2; endif;</v>
      </c>
      <c r="K206" s="21" t="str">
        <f t="shared" si="10"/>
        <v>01010405HL14</v>
      </c>
      <c r="L206" s="21">
        <f t="shared" si="11"/>
        <v>0</v>
      </c>
    </row>
    <row r="207" spans="1:12" s="2" customFormat="1" x14ac:dyDescent="0.5">
      <c r="A207" s="2" t="s">
        <v>89</v>
      </c>
      <c r="B207" s="2" t="s">
        <v>61</v>
      </c>
      <c r="C207" s="2" t="s">
        <v>82</v>
      </c>
      <c r="D207" s="2" t="s">
        <v>43</v>
      </c>
      <c r="E207" s="16" t="s">
        <v>19</v>
      </c>
      <c r="F207" s="16" t="s">
        <v>14</v>
      </c>
      <c r="G207" s="16" t="s">
        <v>17</v>
      </c>
      <c r="H207" s="16" t="s">
        <v>18</v>
      </c>
      <c r="I207" s="16" t="s">
        <v>16</v>
      </c>
      <c r="J207" s="18" t="str">
        <f t="shared" si="9"/>
        <v xml:space="preserve">  if hh_id = "010104" then HL20(05) = 2; endif;</v>
      </c>
      <c r="K207" s="21" t="str">
        <f t="shared" si="10"/>
        <v>01010405HL20</v>
      </c>
      <c r="L207" s="21">
        <f t="shared" si="11"/>
        <v>0</v>
      </c>
    </row>
    <row r="208" spans="1:12" s="2" customFormat="1" x14ac:dyDescent="0.5">
      <c r="A208" s="2" t="s">
        <v>90</v>
      </c>
      <c r="B208" s="2" t="s">
        <v>61</v>
      </c>
      <c r="C208" s="2" t="s">
        <v>66</v>
      </c>
      <c r="D208" s="2" t="s">
        <v>38</v>
      </c>
      <c r="E208" s="16" t="s">
        <v>19</v>
      </c>
      <c r="F208" s="16" t="s">
        <v>14</v>
      </c>
      <c r="G208" s="16" t="s">
        <v>17</v>
      </c>
      <c r="H208" s="16" t="s">
        <v>18</v>
      </c>
      <c r="I208" s="16" t="s">
        <v>16</v>
      </c>
      <c r="J208" s="18" t="str">
        <f t="shared" si="9"/>
        <v xml:space="preserve">  if hh_id = "010314" then ED10C(05) = 3; endif;</v>
      </c>
      <c r="K208" s="21" t="str">
        <f t="shared" si="10"/>
        <v>01031405ED10C</v>
      </c>
      <c r="L208" s="21">
        <f t="shared" si="11"/>
        <v>0</v>
      </c>
    </row>
    <row r="209" spans="1:12" s="2" customFormat="1" x14ac:dyDescent="0.5">
      <c r="A209" s="2" t="s">
        <v>90</v>
      </c>
      <c r="B209" s="2" t="s">
        <v>61</v>
      </c>
      <c r="C209" s="2" t="s">
        <v>67</v>
      </c>
      <c r="D209" s="2" t="s">
        <v>68</v>
      </c>
      <c r="E209" s="16" t="s">
        <v>19</v>
      </c>
      <c r="F209" s="16" t="s">
        <v>14</v>
      </c>
      <c r="G209" s="16" t="s">
        <v>17</v>
      </c>
      <c r="H209" s="16" t="s">
        <v>18</v>
      </c>
      <c r="I209" s="16" t="s">
        <v>16</v>
      </c>
      <c r="J209" s="18" t="str">
        <f t="shared" si="9"/>
        <v xml:space="preserve">  if hh_id = "010314" then ED11(05) = 8; endif;</v>
      </c>
      <c r="K209" s="21" t="str">
        <f t="shared" si="10"/>
        <v>01031405ED11</v>
      </c>
      <c r="L209" s="21">
        <f t="shared" si="11"/>
        <v>0</v>
      </c>
    </row>
    <row r="210" spans="1:12" s="2" customFormat="1" x14ac:dyDescent="0.5">
      <c r="A210" s="2" t="s">
        <v>233</v>
      </c>
      <c r="B210" s="2" t="s">
        <v>36</v>
      </c>
      <c r="C210" s="2" t="s">
        <v>187</v>
      </c>
      <c r="D210" s="2" t="s">
        <v>91</v>
      </c>
      <c r="E210" s="16" t="s">
        <v>19</v>
      </c>
      <c r="F210" s="16" t="s">
        <v>14</v>
      </c>
      <c r="G210" s="16" t="s">
        <v>17</v>
      </c>
      <c r="H210" s="16" t="s">
        <v>18</v>
      </c>
      <c r="I210" s="16" t="s">
        <v>16</v>
      </c>
      <c r="J210" s="18" t="str">
        <f t="shared" si="9"/>
        <v xml:space="preserve">  if hh_id = "010506" then ED15(04) = 1; endif;</v>
      </c>
      <c r="K210" s="21" t="str">
        <f t="shared" si="10"/>
        <v>01050604ED15</v>
      </c>
      <c r="L210" s="21">
        <f t="shared" si="11"/>
        <v>0</v>
      </c>
    </row>
    <row r="211" spans="1:12" s="2" customFormat="1" x14ac:dyDescent="0.5">
      <c r="A211" s="2" t="s">
        <v>233</v>
      </c>
      <c r="B211" s="2" t="s">
        <v>36</v>
      </c>
      <c r="C211" s="2" t="s">
        <v>188</v>
      </c>
      <c r="D211" s="2" t="s">
        <v>207</v>
      </c>
      <c r="E211" s="16" t="s">
        <v>19</v>
      </c>
      <c r="F211" s="16" t="s">
        <v>14</v>
      </c>
      <c r="G211" s="16" t="s">
        <v>17</v>
      </c>
      <c r="H211" s="16" t="s">
        <v>18</v>
      </c>
      <c r="I211" s="16" t="s">
        <v>16</v>
      </c>
      <c r="J211" s="18" t="str">
        <f t="shared" si="9"/>
        <v xml:space="preserve">  if hh_id = "010506" then ED16A(04) = 6; endif;</v>
      </c>
      <c r="K211" s="21" t="str">
        <f t="shared" si="10"/>
        <v>01050604ED16A</v>
      </c>
      <c r="L211" s="21">
        <f t="shared" si="11"/>
        <v>0</v>
      </c>
    </row>
    <row r="212" spans="1:12" s="2" customFormat="1" x14ac:dyDescent="0.5">
      <c r="A212" s="2" t="s">
        <v>233</v>
      </c>
      <c r="B212" s="2" t="s">
        <v>36</v>
      </c>
      <c r="C212" s="2" t="s">
        <v>189</v>
      </c>
      <c r="D212" s="2" t="s">
        <v>41</v>
      </c>
      <c r="E212" s="16" t="s">
        <v>19</v>
      </c>
      <c r="F212" s="16" t="s">
        <v>14</v>
      </c>
      <c r="G212" s="16" t="s">
        <v>17</v>
      </c>
      <c r="H212" s="16" t="s">
        <v>18</v>
      </c>
      <c r="I212" s="16" t="s">
        <v>16</v>
      </c>
      <c r="J212" s="18" t="str">
        <f t="shared" si="9"/>
        <v xml:space="preserve">  if hh_id = "010506" then ED16B(04) = 4; endif;</v>
      </c>
      <c r="K212" s="21" t="str">
        <f t="shared" si="10"/>
        <v>01050604ED16B</v>
      </c>
      <c r="L212" s="21">
        <f t="shared" si="11"/>
        <v>0</v>
      </c>
    </row>
    <row r="213" spans="1:12" s="2" customFormat="1" x14ac:dyDescent="0.5">
      <c r="A213" s="2" t="s">
        <v>92</v>
      </c>
      <c r="B213" s="2" t="s">
        <v>44</v>
      </c>
      <c r="C213" s="2" t="s">
        <v>47</v>
      </c>
      <c r="D213" s="2" t="s">
        <v>91</v>
      </c>
      <c r="E213" s="16" t="s">
        <v>19</v>
      </c>
      <c r="F213" s="16" t="s">
        <v>14</v>
      </c>
      <c r="G213" s="16" t="s">
        <v>17</v>
      </c>
      <c r="H213" s="16" t="s">
        <v>18</v>
      </c>
      <c r="I213" s="16" t="s">
        <v>16</v>
      </c>
      <c r="J213" s="18" t="str">
        <f t="shared" si="9"/>
        <v xml:space="preserve">  if hh_id = "010507" then HL21(02) = 1; endif;</v>
      </c>
      <c r="K213" s="21" t="str">
        <f t="shared" si="10"/>
        <v>01050702HL21</v>
      </c>
      <c r="L213" s="21">
        <f t="shared" si="11"/>
        <v>0</v>
      </c>
    </row>
    <row r="214" spans="1:12" s="2" customFormat="1" x14ac:dyDescent="0.5">
      <c r="A214" s="2" t="s">
        <v>234</v>
      </c>
      <c r="B214" s="2" t="s">
        <v>44</v>
      </c>
      <c r="C214" s="2" t="s">
        <v>53</v>
      </c>
      <c r="D214" s="2" t="s">
        <v>38</v>
      </c>
      <c r="E214" s="16" t="s">
        <v>19</v>
      </c>
      <c r="F214" s="16" t="s">
        <v>14</v>
      </c>
      <c r="G214" s="16" t="s">
        <v>17</v>
      </c>
      <c r="H214" s="16" t="s">
        <v>18</v>
      </c>
      <c r="I214" s="16" t="s">
        <v>16</v>
      </c>
      <c r="J214" s="18" t="str">
        <f t="shared" si="9"/>
        <v xml:space="preserve">  if hh_id = "010508" then ED5B(02) = 3; endif;</v>
      </c>
      <c r="K214" s="21" t="str">
        <f t="shared" si="10"/>
        <v>01050802ED5B</v>
      </c>
      <c r="L214" s="21">
        <f t="shared" si="11"/>
        <v>0</v>
      </c>
    </row>
    <row r="215" spans="1:12" s="2" customFormat="1" x14ac:dyDescent="0.5">
      <c r="A215" s="2" t="s">
        <v>383</v>
      </c>
      <c r="B215" s="2" t="s">
        <v>86</v>
      </c>
      <c r="C215" s="2" t="s">
        <v>51</v>
      </c>
      <c r="D215" s="2" t="s">
        <v>41</v>
      </c>
      <c r="E215" s="16" t="s">
        <v>19</v>
      </c>
      <c r="F215" s="16" t="s">
        <v>14</v>
      </c>
      <c r="G215" s="16" t="s">
        <v>17</v>
      </c>
      <c r="H215" s="16" t="s">
        <v>18</v>
      </c>
      <c r="I215" s="16" t="s">
        <v>16</v>
      </c>
      <c r="J215" s="18" t="str">
        <f t="shared" si="9"/>
        <v xml:space="preserve">  if hh_id = "010517" then HL5M(01) = 4; endif;</v>
      </c>
      <c r="K215" s="21" t="str">
        <f t="shared" si="10"/>
        <v>01051701HL5M</v>
      </c>
      <c r="L215" s="21">
        <f t="shared" si="11"/>
        <v>0</v>
      </c>
    </row>
    <row r="216" spans="1:12" s="2" customFormat="1" x14ac:dyDescent="0.5">
      <c r="A216" s="2" t="s">
        <v>237</v>
      </c>
      <c r="B216" s="2" t="s">
        <v>44</v>
      </c>
      <c r="C216" s="2" t="s">
        <v>214</v>
      </c>
      <c r="D216" s="2" t="s">
        <v>91</v>
      </c>
      <c r="E216" s="16" t="s">
        <v>19</v>
      </c>
      <c r="F216" s="16" t="s">
        <v>14</v>
      </c>
      <c r="G216" s="16" t="s">
        <v>17</v>
      </c>
      <c r="H216" s="16" t="s">
        <v>18</v>
      </c>
      <c r="I216" s="16" t="s">
        <v>16</v>
      </c>
      <c r="J216" s="18" t="str">
        <f t="shared" si="9"/>
        <v xml:space="preserve">  if hh_id = "010710" then ED4(02) = 1; endif;</v>
      </c>
      <c r="K216" s="21" t="str">
        <f t="shared" si="10"/>
        <v>01071002ED4</v>
      </c>
      <c r="L216" s="21">
        <f t="shared" si="11"/>
        <v>0</v>
      </c>
    </row>
    <row r="217" spans="1:12" s="2" customFormat="1" x14ac:dyDescent="0.5">
      <c r="A217" s="2" t="s">
        <v>237</v>
      </c>
      <c r="B217" s="2" t="s">
        <v>44</v>
      </c>
      <c r="C217" s="2" t="s">
        <v>215</v>
      </c>
      <c r="D217" s="2" t="s">
        <v>207</v>
      </c>
      <c r="E217" s="16" t="s">
        <v>19</v>
      </c>
      <c r="F217" s="16" t="s">
        <v>14</v>
      </c>
      <c r="G217" s="16" t="s">
        <v>17</v>
      </c>
      <c r="H217" s="16" t="s">
        <v>18</v>
      </c>
      <c r="I217" s="16" t="s">
        <v>16</v>
      </c>
      <c r="J217" s="18" t="str">
        <f t="shared" si="9"/>
        <v xml:space="preserve">  if hh_id = "010710" then ED5A(02) = 6; endif;</v>
      </c>
      <c r="K217" s="21" t="str">
        <f t="shared" si="10"/>
        <v>01071002ED5A</v>
      </c>
      <c r="L217" s="21">
        <f t="shared" si="11"/>
        <v>0</v>
      </c>
    </row>
    <row r="218" spans="1:12" s="2" customFormat="1" x14ac:dyDescent="0.5">
      <c r="A218" s="2" t="s">
        <v>237</v>
      </c>
      <c r="B218" s="2" t="s">
        <v>44</v>
      </c>
      <c r="C218" s="2" t="s">
        <v>53</v>
      </c>
      <c r="D218" s="2" t="s">
        <v>41</v>
      </c>
      <c r="E218" s="16" t="s">
        <v>19</v>
      </c>
      <c r="F218" s="16" t="s">
        <v>14</v>
      </c>
      <c r="G218" s="16" t="s">
        <v>17</v>
      </c>
      <c r="H218" s="16" t="s">
        <v>18</v>
      </c>
      <c r="I218" s="16" t="s">
        <v>16</v>
      </c>
      <c r="J218" s="18" t="str">
        <f t="shared" si="9"/>
        <v xml:space="preserve">  if hh_id = "010710" then ED5B(02) = 4; endif;</v>
      </c>
      <c r="K218" s="21" t="str">
        <f t="shared" si="10"/>
        <v>01071002ED5B</v>
      </c>
      <c r="L218" s="21">
        <f t="shared" si="11"/>
        <v>0</v>
      </c>
    </row>
    <row r="219" spans="1:12" s="2" customFormat="1" x14ac:dyDescent="0.5">
      <c r="A219" s="2" t="s">
        <v>237</v>
      </c>
      <c r="B219" s="2" t="s">
        <v>44</v>
      </c>
      <c r="C219" s="2" t="s">
        <v>202</v>
      </c>
      <c r="D219" s="2" t="s">
        <v>91</v>
      </c>
      <c r="E219" s="16" t="s">
        <v>19</v>
      </c>
      <c r="F219" s="16" t="s">
        <v>14</v>
      </c>
      <c r="G219" s="16" t="s">
        <v>17</v>
      </c>
      <c r="H219" s="16" t="s">
        <v>18</v>
      </c>
      <c r="I219" s="16" t="s">
        <v>16</v>
      </c>
      <c r="J219" s="18" t="str">
        <f t="shared" si="9"/>
        <v xml:space="preserve">  if hh_id = "010710" then ED6(02) = 1; endif;</v>
      </c>
      <c r="K219" s="21" t="str">
        <f t="shared" si="10"/>
        <v>01071002ED6</v>
      </c>
      <c r="L219" s="21">
        <f t="shared" si="11"/>
        <v>0</v>
      </c>
    </row>
    <row r="220" spans="1:12" s="2" customFormat="1" x14ac:dyDescent="0.5">
      <c r="A220" s="2" t="s">
        <v>237</v>
      </c>
      <c r="B220" s="2" t="s">
        <v>44</v>
      </c>
      <c r="C220" s="2" t="s">
        <v>236</v>
      </c>
      <c r="D220" s="2" t="s">
        <v>43</v>
      </c>
      <c r="E220" s="16" t="s">
        <v>19</v>
      </c>
      <c r="F220" s="16" t="s">
        <v>14</v>
      </c>
      <c r="G220" s="16" t="s">
        <v>17</v>
      </c>
      <c r="H220" s="16" t="s">
        <v>18</v>
      </c>
      <c r="I220" s="16" t="s">
        <v>16</v>
      </c>
      <c r="J220" s="18" t="str">
        <f t="shared" si="9"/>
        <v xml:space="preserve">  if hh_id = "010710" then ED7(02) = 2; endif;</v>
      </c>
      <c r="K220" s="21" t="str">
        <f t="shared" si="10"/>
        <v>01071002ED7</v>
      </c>
      <c r="L220" s="21">
        <f t="shared" si="11"/>
        <v>0</v>
      </c>
    </row>
    <row r="221" spans="1:12" s="2" customFormat="1" x14ac:dyDescent="0.5">
      <c r="A221" s="2" t="s">
        <v>444</v>
      </c>
      <c r="B221" s="2" t="s">
        <v>48</v>
      </c>
      <c r="C221" s="2" t="s">
        <v>182</v>
      </c>
      <c r="D221" s="12">
        <v>4</v>
      </c>
      <c r="E221" s="16" t="s">
        <v>19</v>
      </c>
      <c r="F221" s="16" t="s">
        <v>14</v>
      </c>
      <c r="G221" s="16" t="s">
        <v>17</v>
      </c>
      <c r="H221" s="16" t="s">
        <v>18</v>
      </c>
      <c r="I221" s="16" t="s">
        <v>16</v>
      </c>
      <c r="J221" s="18" t="str">
        <f t="shared" si="9"/>
        <v xml:space="preserve">  if hh_id = "010802" then ED2A(03) = 4; endif;</v>
      </c>
      <c r="K221" s="21" t="str">
        <f t="shared" si="10"/>
        <v>01080203ED2A</v>
      </c>
      <c r="L221" s="21">
        <f t="shared" si="11"/>
        <v>0</v>
      </c>
    </row>
    <row r="222" spans="1:12" s="2" customFormat="1" x14ac:dyDescent="0.5">
      <c r="A222" s="2" t="s">
        <v>444</v>
      </c>
      <c r="B222" s="2" t="s">
        <v>48</v>
      </c>
      <c r="C222" s="2" t="s">
        <v>177</v>
      </c>
      <c r="D222" s="12">
        <v>4</v>
      </c>
      <c r="E222" s="16" t="s">
        <v>19</v>
      </c>
      <c r="F222" s="16" t="s">
        <v>14</v>
      </c>
      <c r="G222" s="16" t="s">
        <v>17</v>
      </c>
      <c r="H222" s="16" t="s">
        <v>18</v>
      </c>
      <c r="I222" s="16" t="s">
        <v>16</v>
      </c>
      <c r="J222" s="18" t="str">
        <f t="shared" si="9"/>
        <v xml:space="preserve">  if hh_id = "010802" then HL6(03) = 4; endif;</v>
      </c>
      <c r="K222" s="21" t="str">
        <f t="shared" si="10"/>
        <v>01080203HL6</v>
      </c>
      <c r="L222" s="21">
        <f t="shared" si="11"/>
        <v>0</v>
      </c>
    </row>
    <row r="223" spans="1:12" s="2" customFormat="1" x14ac:dyDescent="0.5">
      <c r="A223" s="2" t="s">
        <v>238</v>
      </c>
      <c r="B223" s="2" t="s">
        <v>48</v>
      </c>
      <c r="C223" s="2" t="s">
        <v>187</v>
      </c>
      <c r="D223" s="2" t="s">
        <v>91</v>
      </c>
      <c r="E223" s="16" t="s">
        <v>19</v>
      </c>
      <c r="F223" s="16" t="s">
        <v>14</v>
      </c>
      <c r="G223" s="16" t="s">
        <v>17</v>
      </c>
      <c r="H223" s="16" t="s">
        <v>18</v>
      </c>
      <c r="I223" s="16" t="s">
        <v>16</v>
      </c>
      <c r="J223" s="18" t="str">
        <f t="shared" si="9"/>
        <v xml:space="preserve">  if hh_id = "010812" then ED15(03) = 1; endif;</v>
      </c>
      <c r="K223" s="21" t="str">
        <f t="shared" si="10"/>
        <v>01081203ED15</v>
      </c>
      <c r="L223" s="21">
        <f t="shared" si="11"/>
        <v>0</v>
      </c>
    </row>
    <row r="224" spans="1:12" s="2" customFormat="1" x14ac:dyDescent="0.5">
      <c r="A224" s="2" t="s">
        <v>238</v>
      </c>
      <c r="B224" s="2" t="s">
        <v>48</v>
      </c>
      <c r="C224" s="2" t="s">
        <v>188</v>
      </c>
      <c r="D224" s="2" t="s">
        <v>41</v>
      </c>
      <c r="E224" s="16" t="s">
        <v>19</v>
      </c>
      <c r="F224" s="16" t="s">
        <v>14</v>
      </c>
      <c r="G224" s="16" t="s">
        <v>17</v>
      </c>
      <c r="H224" s="16" t="s">
        <v>18</v>
      </c>
      <c r="I224" s="16" t="s">
        <v>16</v>
      </c>
      <c r="J224" s="18" t="str">
        <f t="shared" si="9"/>
        <v xml:space="preserve">  if hh_id = "010812" then ED16A(03) = 4; endif;</v>
      </c>
      <c r="K224" s="21" t="str">
        <f t="shared" si="10"/>
        <v>01081203ED16A</v>
      </c>
      <c r="L224" s="21">
        <f t="shared" si="11"/>
        <v>0</v>
      </c>
    </row>
    <row r="225" spans="1:12" s="2" customFormat="1" x14ac:dyDescent="0.5">
      <c r="A225" s="2" t="s">
        <v>238</v>
      </c>
      <c r="B225" s="2" t="s">
        <v>48</v>
      </c>
      <c r="C225" s="2" t="s">
        <v>189</v>
      </c>
      <c r="D225" s="2" t="s">
        <v>38</v>
      </c>
      <c r="E225" s="16" t="s">
        <v>19</v>
      </c>
      <c r="F225" s="16" t="s">
        <v>14</v>
      </c>
      <c r="G225" s="16" t="s">
        <v>17</v>
      </c>
      <c r="H225" s="16" t="s">
        <v>18</v>
      </c>
      <c r="I225" s="16" t="s">
        <v>16</v>
      </c>
      <c r="J225" s="18" t="str">
        <f t="shared" si="9"/>
        <v xml:space="preserve">  if hh_id = "010812" then ED16B(03) = 3; endif;</v>
      </c>
      <c r="K225" s="21" t="str">
        <f t="shared" si="10"/>
        <v>01081203ED16B</v>
      </c>
      <c r="L225" s="21">
        <f t="shared" si="11"/>
        <v>0</v>
      </c>
    </row>
    <row r="226" spans="1:12" s="2" customFormat="1" x14ac:dyDescent="0.5">
      <c r="A226" s="2" t="s">
        <v>445</v>
      </c>
      <c r="B226" s="2" t="s">
        <v>40</v>
      </c>
      <c r="C226" s="12" t="s">
        <v>182</v>
      </c>
      <c r="D226" s="12">
        <v>3</v>
      </c>
      <c r="E226" s="16" t="s">
        <v>19</v>
      </c>
      <c r="F226" s="16" t="s">
        <v>14</v>
      </c>
      <c r="G226" s="16" t="s">
        <v>17</v>
      </c>
      <c r="H226" s="16" t="s">
        <v>18</v>
      </c>
      <c r="I226" s="16" t="s">
        <v>16</v>
      </c>
      <c r="J226" s="18" t="str">
        <f t="shared" si="9"/>
        <v xml:space="preserve">  if hh_id = "011002" then ED2A(06) = 3; endif;</v>
      </c>
      <c r="K226" s="21" t="str">
        <f t="shared" si="10"/>
        <v>01100206ED2A</v>
      </c>
      <c r="L226" s="21">
        <f t="shared" si="11"/>
        <v>0</v>
      </c>
    </row>
    <row r="227" spans="1:12" s="2" customFormat="1" x14ac:dyDescent="0.5">
      <c r="A227" s="2" t="s">
        <v>445</v>
      </c>
      <c r="B227" s="2" t="s">
        <v>40</v>
      </c>
      <c r="C227" s="12" t="s">
        <v>177</v>
      </c>
      <c r="D227" s="12">
        <v>3</v>
      </c>
      <c r="E227" s="16" t="s">
        <v>19</v>
      </c>
      <c r="F227" s="16" t="s">
        <v>14</v>
      </c>
      <c r="G227" s="16" t="s">
        <v>17</v>
      </c>
      <c r="H227" s="16" t="s">
        <v>18</v>
      </c>
      <c r="I227" s="16" t="s">
        <v>16</v>
      </c>
      <c r="J227" s="18" t="str">
        <f t="shared" si="9"/>
        <v xml:space="preserve">  if hh_id = "011002" then HL6(06) = 3; endif;</v>
      </c>
      <c r="K227" s="21" t="str">
        <f t="shared" si="10"/>
        <v>01100206HL6</v>
      </c>
      <c r="L227" s="21">
        <f t="shared" si="11"/>
        <v>0</v>
      </c>
    </row>
    <row r="228" spans="1:12" s="2" customFormat="1" x14ac:dyDescent="0.5">
      <c r="A228" s="2" t="s">
        <v>303</v>
      </c>
      <c r="B228" s="2" t="s">
        <v>44</v>
      </c>
      <c r="C228" s="2" t="s">
        <v>189</v>
      </c>
      <c r="D228" s="2" t="s">
        <v>91</v>
      </c>
      <c r="E228" s="16" t="s">
        <v>19</v>
      </c>
      <c r="F228" s="16" t="s">
        <v>14</v>
      </c>
      <c r="G228" s="16" t="s">
        <v>17</v>
      </c>
      <c r="H228" s="16" t="s">
        <v>18</v>
      </c>
      <c r="I228" s="16" t="s">
        <v>16</v>
      </c>
      <c r="J228" s="18" t="str">
        <f t="shared" si="9"/>
        <v xml:space="preserve">  if hh_id = "011420" then ED16B(02) = 1; endif;</v>
      </c>
      <c r="K228" s="21" t="str">
        <f t="shared" si="10"/>
        <v>01142002ED16B</v>
      </c>
      <c r="L228" s="21">
        <f t="shared" si="11"/>
        <v>0</v>
      </c>
    </row>
    <row r="229" spans="1:12" s="2" customFormat="1" x14ac:dyDescent="0.5">
      <c r="A229" s="2" t="s">
        <v>240</v>
      </c>
      <c r="B229" s="2" t="s">
        <v>48</v>
      </c>
      <c r="C229" s="2" t="s">
        <v>187</v>
      </c>
      <c r="D229" s="2" t="s">
        <v>91</v>
      </c>
      <c r="E229" s="16" t="s">
        <v>19</v>
      </c>
      <c r="F229" s="16" t="s">
        <v>14</v>
      </c>
      <c r="G229" s="16" t="s">
        <v>17</v>
      </c>
      <c r="H229" s="16" t="s">
        <v>18</v>
      </c>
      <c r="I229" s="16" t="s">
        <v>16</v>
      </c>
      <c r="J229" s="18" t="str">
        <f t="shared" si="9"/>
        <v xml:space="preserve">  if hh_id = "011422" then ED15(03) = 1; endif;</v>
      </c>
      <c r="K229" s="21" t="str">
        <f t="shared" si="10"/>
        <v>01142203ED15</v>
      </c>
      <c r="L229" s="21">
        <f t="shared" si="11"/>
        <v>0</v>
      </c>
    </row>
    <row r="230" spans="1:12" s="2" customFormat="1" x14ac:dyDescent="0.5">
      <c r="A230" s="2" t="s">
        <v>240</v>
      </c>
      <c r="B230" s="2" t="s">
        <v>48</v>
      </c>
      <c r="C230" s="2" t="s">
        <v>188</v>
      </c>
      <c r="D230" s="2" t="s">
        <v>38</v>
      </c>
      <c r="E230" s="16" t="s">
        <v>19</v>
      </c>
      <c r="F230" s="16" t="s">
        <v>14</v>
      </c>
      <c r="G230" s="16" t="s">
        <v>17</v>
      </c>
      <c r="H230" s="16" t="s">
        <v>18</v>
      </c>
      <c r="I230" s="16" t="s">
        <v>16</v>
      </c>
      <c r="J230" s="18" t="str">
        <f t="shared" si="9"/>
        <v xml:space="preserve">  if hh_id = "011422" then ED16A(03) = 3; endif;</v>
      </c>
      <c r="K230" s="21" t="str">
        <f t="shared" si="10"/>
        <v>01142203ED16A</v>
      </c>
      <c r="L230" s="21">
        <f t="shared" si="11"/>
        <v>0</v>
      </c>
    </row>
    <row r="231" spans="1:12" s="2" customFormat="1" x14ac:dyDescent="0.5">
      <c r="A231" s="2" t="s">
        <v>240</v>
      </c>
      <c r="B231" s="2" t="s">
        <v>48</v>
      </c>
      <c r="C231" s="2" t="s">
        <v>189</v>
      </c>
      <c r="D231" s="2" t="s">
        <v>35</v>
      </c>
      <c r="E231" s="16" t="s">
        <v>19</v>
      </c>
      <c r="F231" s="16" t="s">
        <v>14</v>
      </c>
      <c r="G231" s="16" t="s">
        <v>17</v>
      </c>
      <c r="H231" s="16" t="s">
        <v>18</v>
      </c>
      <c r="I231" s="16" t="s">
        <v>16</v>
      </c>
      <c r="J231" s="18" t="str">
        <f t="shared" si="9"/>
        <v xml:space="preserve">  if hh_id = "011422" then ED16B(03) = 5; endif;</v>
      </c>
      <c r="K231" s="21" t="str">
        <f t="shared" si="10"/>
        <v>01142203ED16B</v>
      </c>
      <c r="L231" s="21">
        <f t="shared" si="11"/>
        <v>0</v>
      </c>
    </row>
    <row r="232" spans="1:12" s="2" customFormat="1" x14ac:dyDescent="0.5">
      <c r="A232" s="2" t="s">
        <v>94</v>
      </c>
      <c r="B232" s="2" t="s">
        <v>86</v>
      </c>
      <c r="C232" s="2" t="s">
        <v>93</v>
      </c>
      <c r="D232" s="2" t="s">
        <v>43</v>
      </c>
      <c r="E232" s="16" t="s">
        <v>19</v>
      </c>
      <c r="F232" s="16" t="s">
        <v>14</v>
      </c>
      <c r="G232" s="16" t="s">
        <v>17</v>
      </c>
      <c r="H232" s="16" t="s">
        <v>18</v>
      </c>
      <c r="I232" s="16" t="s">
        <v>16</v>
      </c>
      <c r="J232" s="18" t="str">
        <f t="shared" si="9"/>
        <v xml:space="preserve">  if hh_id = "011627" then HL4(01) = 2; endif;</v>
      </c>
      <c r="K232" s="21" t="str">
        <f t="shared" si="10"/>
        <v>01162701HL4</v>
      </c>
      <c r="L232" s="21">
        <f t="shared" si="11"/>
        <v>0</v>
      </c>
    </row>
    <row r="233" spans="1:12" s="2" customFormat="1" x14ac:dyDescent="0.5">
      <c r="A233" s="2" t="s">
        <v>94</v>
      </c>
      <c r="B233" s="2" t="s">
        <v>44</v>
      </c>
      <c r="C233" s="2" t="s">
        <v>93</v>
      </c>
      <c r="D233" s="2" t="s">
        <v>91</v>
      </c>
      <c r="E233" s="16" t="s">
        <v>19</v>
      </c>
      <c r="F233" s="16" t="s">
        <v>14</v>
      </c>
      <c r="G233" s="16" t="s">
        <v>17</v>
      </c>
      <c r="H233" s="16" t="s">
        <v>18</v>
      </c>
      <c r="I233" s="16" t="s">
        <v>16</v>
      </c>
      <c r="J233" s="18" t="str">
        <f t="shared" si="9"/>
        <v xml:space="preserve">  if hh_id = "011627" then HL4(02) = 1; endif;</v>
      </c>
      <c r="K233" s="21" t="str">
        <f t="shared" si="10"/>
        <v>01162702HL4</v>
      </c>
      <c r="L233" s="21">
        <f t="shared" si="11"/>
        <v>0</v>
      </c>
    </row>
    <row r="234" spans="1:12" s="2" customFormat="1" x14ac:dyDescent="0.5">
      <c r="A234" s="2" t="s">
        <v>241</v>
      </c>
      <c r="B234" s="2" t="s">
        <v>36</v>
      </c>
      <c r="C234" s="2" t="s">
        <v>53</v>
      </c>
      <c r="D234" s="2" t="s">
        <v>43</v>
      </c>
      <c r="E234" s="16" t="s">
        <v>19</v>
      </c>
      <c r="F234" s="16" t="s">
        <v>14</v>
      </c>
      <c r="G234" s="16" t="s">
        <v>17</v>
      </c>
      <c r="H234" s="16" t="s">
        <v>18</v>
      </c>
      <c r="I234" s="16" t="s">
        <v>16</v>
      </c>
      <c r="J234" s="18" t="str">
        <f t="shared" si="9"/>
        <v xml:space="preserve">  if hh_id = "011901" then ED5B(04) = 2; endif;</v>
      </c>
      <c r="K234" s="21" t="str">
        <f t="shared" si="10"/>
        <v>01190104ED5B</v>
      </c>
      <c r="L234" s="21">
        <f t="shared" si="11"/>
        <v>0</v>
      </c>
    </row>
    <row r="235" spans="1:12" s="2" customFormat="1" x14ac:dyDescent="0.5">
      <c r="A235" s="2" t="s">
        <v>242</v>
      </c>
      <c r="B235" s="2" t="s">
        <v>48</v>
      </c>
      <c r="C235" s="2" t="s">
        <v>54</v>
      </c>
      <c r="D235" s="2" t="s">
        <v>43</v>
      </c>
      <c r="E235" s="16" t="s">
        <v>19</v>
      </c>
      <c r="F235" s="16" t="s">
        <v>14</v>
      </c>
      <c r="G235" s="16" t="s">
        <v>17</v>
      </c>
      <c r="H235" s="16" t="s">
        <v>18</v>
      </c>
      <c r="I235" s="16" t="s">
        <v>16</v>
      </c>
      <c r="J235" s="18" t="str">
        <f t="shared" si="9"/>
        <v xml:space="preserve">  if hh_id = "011917" then ED10B(03) = 2; endif;</v>
      </c>
      <c r="K235" s="21" t="str">
        <f t="shared" si="10"/>
        <v>01191703ED10B</v>
      </c>
      <c r="L235" s="21">
        <f t="shared" si="11"/>
        <v>0</v>
      </c>
    </row>
    <row r="236" spans="1:12" s="2" customFormat="1" x14ac:dyDescent="0.5">
      <c r="A236" s="2" t="s">
        <v>242</v>
      </c>
      <c r="B236" s="2" t="s">
        <v>48</v>
      </c>
      <c r="C236" s="2" t="s">
        <v>53</v>
      </c>
      <c r="D236" s="2" t="s">
        <v>43</v>
      </c>
      <c r="E236" s="16" t="s">
        <v>19</v>
      </c>
      <c r="F236" s="16" t="s">
        <v>14</v>
      </c>
      <c r="G236" s="16" t="s">
        <v>17</v>
      </c>
      <c r="H236" s="16" t="s">
        <v>18</v>
      </c>
      <c r="I236" s="16" t="s">
        <v>16</v>
      </c>
      <c r="J236" s="18" t="str">
        <f t="shared" si="9"/>
        <v xml:space="preserve">  if hh_id = "011917" then ED5B(03) = 2; endif;</v>
      </c>
      <c r="K236" s="21" t="str">
        <f t="shared" si="10"/>
        <v>01191703ED5B</v>
      </c>
      <c r="L236" s="21">
        <f t="shared" si="11"/>
        <v>0</v>
      </c>
    </row>
    <row r="237" spans="1:12" s="2" customFormat="1" x14ac:dyDescent="0.5">
      <c r="A237" s="2" t="s">
        <v>441</v>
      </c>
      <c r="B237" s="2" t="s">
        <v>44</v>
      </c>
      <c r="C237" s="2" t="s">
        <v>51</v>
      </c>
      <c r="D237" s="2" t="s">
        <v>43</v>
      </c>
      <c r="E237" s="16" t="s">
        <v>19</v>
      </c>
      <c r="F237" s="16" t="s">
        <v>14</v>
      </c>
      <c r="G237" s="16" t="s">
        <v>17</v>
      </c>
      <c r="H237" s="16" t="s">
        <v>18</v>
      </c>
      <c r="I237" s="16" t="s">
        <v>16</v>
      </c>
      <c r="J237" s="18" t="str">
        <f t="shared" si="9"/>
        <v xml:space="preserve">  if hh_id = "012007" then HL5M(02) = 2; endif;</v>
      </c>
      <c r="K237" s="21" t="str">
        <f t="shared" si="10"/>
        <v>01200702HL5M</v>
      </c>
      <c r="L237" s="21">
        <f t="shared" si="11"/>
        <v>0</v>
      </c>
    </row>
    <row r="238" spans="1:12" s="2" customFormat="1" x14ac:dyDescent="0.5">
      <c r="A238" s="2" t="s">
        <v>101</v>
      </c>
      <c r="B238" s="2" t="s">
        <v>48</v>
      </c>
      <c r="C238" s="2" t="s">
        <v>95</v>
      </c>
      <c r="D238" s="2" t="s">
        <v>91</v>
      </c>
      <c r="E238" s="16" t="s">
        <v>19</v>
      </c>
      <c r="F238" s="16" t="s">
        <v>14</v>
      </c>
      <c r="G238" s="16" t="s">
        <v>17</v>
      </c>
      <c r="H238" s="16" t="s">
        <v>18</v>
      </c>
      <c r="I238" s="16" t="s">
        <v>16</v>
      </c>
      <c r="J238" s="18" t="str">
        <f t="shared" si="9"/>
        <v xml:space="preserve">  if hh_id = "012203" then HL12(03) = 1; endif;</v>
      </c>
      <c r="K238" s="21" t="str">
        <f t="shared" si="10"/>
        <v>01220303HL12</v>
      </c>
      <c r="L238" s="21">
        <f t="shared" si="11"/>
        <v>0</v>
      </c>
    </row>
    <row r="239" spans="1:12" s="2" customFormat="1" x14ac:dyDescent="0.5">
      <c r="A239" s="2" t="s">
        <v>101</v>
      </c>
      <c r="B239" s="2" t="s">
        <v>48</v>
      </c>
      <c r="C239" s="2" t="s">
        <v>96</v>
      </c>
      <c r="D239" s="2" t="s">
        <v>91</v>
      </c>
      <c r="E239" s="16" t="s">
        <v>19</v>
      </c>
      <c r="F239" s="16" t="s">
        <v>14</v>
      </c>
      <c r="G239" s="16" t="s">
        <v>17</v>
      </c>
      <c r="H239" s="16" t="s">
        <v>18</v>
      </c>
      <c r="I239" s="16" t="s">
        <v>16</v>
      </c>
      <c r="J239" s="18" t="str">
        <f t="shared" si="9"/>
        <v xml:space="preserve">  if hh_id = "012203" then HL13(03) = 1; endif;</v>
      </c>
      <c r="K239" s="21" t="str">
        <f t="shared" si="10"/>
        <v>01220303HL13</v>
      </c>
      <c r="L239" s="21">
        <f t="shared" si="11"/>
        <v>0</v>
      </c>
    </row>
    <row r="240" spans="1:12" s="2" customFormat="1" x14ac:dyDescent="0.5">
      <c r="A240" s="2" t="s">
        <v>101</v>
      </c>
      <c r="B240" s="2" t="s">
        <v>48</v>
      </c>
      <c r="C240" s="2" t="s">
        <v>81</v>
      </c>
      <c r="D240" s="2" t="s">
        <v>43</v>
      </c>
      <c r="E240" s="16" t="s">
        <v>19</v>
      </c>
      <c r="F240" s="16" t="s">
        <v>14</v>
      </c>
      <c r="G240" s="16" t="s">
        <v>17</v>
      </c>
      <c r="H240" s="16" t="s">
        <v>18</v>
      </c>
      <c r="I240" s="16" t="s">
        <v>16</v>
      </c>
      <c r="J240" s="18" t="str">
        <f t="shared" si="9"/>
        <v xml:space="preserve">  if hh_id = "012203" then HL14(03) = 2; endif;</v>
      </c>
      <c r="K240" s="21" t="str">
        <f t="shared" si="10"/>
        <v>01220303HL14</v>
      </c>
      <c r="L240" s="21">
        <f t="shared" si="11"/>
        <v>0</v>
      </c>
    </row>
    <row r="241" spans="1:12" s="2" customFormat="1" x14ac:dyDescent="0.5">
      <c r="A241" s="2" t="s">
        <v>101</v>
      </c>
      <c r="B241" s="2" t="s">
        <v>48</v>
      </c>
      <c r="C241" s="2" t="s">
        <v>97</v>
      </c>
      <c r="D241" s="2" t="s">
        <v>91</v>
      </c>
      <c r="E241" s="16" t="s">
        <v>19</v>
      </c>
      <c r="F241" s="16" t="s">
        <v>14</v>
      </c>
      <c r="G241" s="16" t="s">
        <v>17</v>
      </c>
      <c r="H241" s="16" t="s">
        <v>18</v>
      </c>
      <c r="I241" s="16" t="s">
        <v>16</v>
      </c>
      <c r="J241" s="18" t="str">
        <f t="shared" si="9"/>
        <v xml:space="preserve">  if hh_id = "012203" then HL16(03) = 1; endif;</v>
      </c>
      <c r="K241" s="21" t="str">
        <f t="shared" si="10"/>
        <v>01220303HL16</v>
      </c>
      <c r="L241" s="21">
        <f t="shared" si="11"/>
        <v>0</v>
      </c>
    </row>
    <row r="242" spans="1:12" s="2" customFormat="1" x14ac:dyDescent="0.5">
      <c r="A242" s="2" t="s">
        <v>101</v>
      </c>
      <c r="B242" s="2" t="s">
        <v>48</v>
      </c>
      <c r="C242" s="2" t="s">
        <v>98</v>
      </c>
      <c r="D242" s="2" t="s">
        <v>91</v>
      </c>
      <c r="E242" s="16" t="s">
        <v>19</v>
      </c>
      <c r="F242" s="16" t="s">
        <v>14</v>
      </c>
      <c r="G242" s="16" t="s">
        <v>17</v>
      </c>
      <c r="H242" s="16" t="s">
        <v>18</v>
      </c>
      <c r="I242" s="16" t="s">
        <v>16</v>
      </c>
      <c r="J242" s="18" t="str">
        <f t="shared" si="9"/>
        <v xml:space="preserve">  if hh_id = "012203" then HL17(03) = 1; endif;</v>
      </c>
      <c r="K242" s="21" t="str">
        <f t="shared" si="10"/>
        <v>01220303HL17</v>
      </c>
      <c r="L242" s="21">
        <f t="shared" si="11"/>
        <v>0</v>
      </c>
    </row>
    <row r="243" spans="1:12" s="2" customFormat="1" x14ac:dyDescent="0.5">
      <c r="A243" s="2" t="s">
        <v>101</v>
      </c>
      <c r="B243" s="2" t="s">
        <v>48</v>
      </c>
      <c r="C243" s="2" t="s">
        <v>99</v>
      </c>
      <c r="D243" s="2" t="s">
        <v>91</v>
      </c>
      <c r="E243" s="16" t="s">
        <v>19</v>
      </c>
      <c r="F243" s="16" t="s">
        <v>14</v>
      </c>
      <c r="G243" s="16" t="s">
        <v>17</v>
      </c>
      <c r="H243" s="16" t="s">
        <v>18</v>
      </c>
      <c r="I243" s="16" t="s">
        <v>16</v>
      </c>
      <c r="J243" s="18" t="str">
        <f t="shared" si="9"/>
        <v xml:space="preserve">  if hh_id = "012203" then HL18(03) = 1; endif;</v>
      </c>
      <c r="K243" s="21" t="str">
        <f t="shared" si="10"/>
        <v>01220303HL18</v>
      </c>
      <c r="L243" s="21">
        <f t="shared" si="11"/>
        <v>0</v>
      </c>
    </row>
    <row r="244" spans="1:12" s="2" customFormat="1" x14ac:dyDescent="0.5">
      <c r="A244" s="2" t="s">
        <v>101</v>
      </c>
      <c r="B244" s="2" t="s">
        <v>48</v>
      </c>
      <c r="C244" s="2" t="s">
        <v>47</v>
      </c>
      <c r="D244" s="2" t="s">
        <v>100</v>
      </c>
      <c r="E244" s="16" t="s">
        <v>19</v>
      </c>
      <c r="F244" s="16" t="s">
        <v>14</v>
      </c>
      <c r="G244" s="16" t="s">
        <v>17</v>
      </c>
      <c r="H244" s="16" t="s">
        <v>18</v>
      </c>
      <c r="I244" s="16" t="s">
        <v>16</v>
      </c>
      <c r="J244" s="18" t="str">
        <f t="shared" si="9"/>
        <v xml:space="preserve">  if hh_id = "012203" then HL21(03) = notappl; endif;</v>
      </c>
      <c r="K244" s="21" t="str">
        <f t="shared" si="10"/>
        <v>01220303HL21</v>
      </c>
      <c r="L244" s="21">
        <f t="shared" si="11"/>
        <v>0</v>
      </c>
    </row>
    <row r="245" spans="1:12" s="2" customFormat="1" x14ac:dyDescent="0.5">
      <c r="A245" s="2" t="s">
        <v>102</v>
      </c>
      <c r="B245" s="2" t="s">
        <v>44</v>
      </c>
      <c r="C245" s="2" t="s">
        <v>34</v>
      </c>
      <c r="D245" s="2" t="s">
        <v>43</v>
      </c>
      <c r="E245" s="16" t="s">
        <v>19</v>
      </c>
      <c r="F245" s="16" t="s">
        <v>14</v>
      </c>
      <c r="G245" s="16" t="s">
        <v>17</v>
      </c>
      <c r="H245" s="16" t="s">
        <v>18</v>
      </c>
      <c r="I245" s="16" t="s">
        <v>16</v>
      </c>
      <c r="J245" s="18" t="str">
        <f t="shared" si="9"/>
        <v xml:space="preserve">  if hh_id = "012420" then HL3(02) = 2; endif;</v>
      </c>
      <c r="K245" s="21" t="str">
        <f t="shared" si="10"/>
        <v>01242002HL3</v>
      </c>
      <c r="L245" s="21">
        <f t="shared" si="11"/>
        <v>0</v>
      </c>
    </row>
    <row r="246" spans="1:12" s="2" customFormat="1" x14ac:dyDescent="0.5">
      <c r="A246" s="2" t="s">
        <v>103</v>
      </c>
      <c r="B246" s="2" t="s">
        <v>44</v>
      </c>
      <c r="C246" s="2" t="s">
        <v>34</v>
      </c>
      <c r="D246" s="2" t="s">
        <v>43</v>
      </c>
      <c r="E246" s="16" t="s">
        <v>19</v>
      </c>
      <c r="F246" s="16" t="s">
        <v>14</v>
      </c>
      <c r="G246" s="16" t="s">
        <v>17</v>
      </c>
      <c r="H246" s="16" t="s">
        <v>18</v>
      </c>
      <c r="I246" s="16" t="s">
        <v>16</v>
      </c>
      <c r="J246" s="18" t="str">
        <f t="shared" si="9"/>
        <v xml:space="preserve">  if hh_id = "012421" then HL3(02) = 2; endif;</v>
      </c>
      <c r="K246" s="21" t="str">
        <f t="shared" si="10"/>
        <v>01242102HL3</v>
      </c>
      <c r="L246" s="21">
        <f t="shared" si="11"/>
        <v>0</v>
      </c>
    </row>
    <row r="247" spans="1:12" s="2" customFormat="1" x14ac:dyDescent="0.5">
      <c r="A247" s="2" t="s">
        <v>277</v>
      </c>
      <c r="B247" s="2" t="s">
        <v>36</v>
      </c>
      <c r="C247" s="2" t="s">
        <v>51</v>
      </c>
      <c r="D247" s="2" t="s">
        <v>91</v>
      </c>
      <c r="E247" s="16" t="s">
        <v>19</v>
      </c>
      <c r="F247" s="16" t="s">
        <v>14</v>
      </c>
      <c r="G247" s="16" t="s">
        <v>17</v>
      </c>
      <c r="H247" s="16" t="s">
        <v>18</v>
      </c>
      <c r="I247" s="16" t="s">
        <v>16</v>
      </c>
      <c r="J247" s="18" t="str">
        <f t="shared" si="9"/>
        <v xml:space="preserve">  if hh_id = "012423" then HL5M(04) = 1; endif;</v>
      </c>
      <c r="K247" s="21" t="str">
        <f t="shared" si="10"/>
        <v>01242304HL5M</v>
      </c>
      <c r="L247" s="21">
        <f t="shared" si="11"/>
        <v>0</v>
      </c>
    </row>
    <row r="248" spans="1:12" s="2" customFormat="1" x14ac:dyDescent="0.5">
      <c r="A248" s="2" t="s">
        <v>104</v>
      </c>
      <c r="B248" s="2" t="s">
        <v>44</v>
      </c>
      <c r="C248" s="2" t="s">
        <v>34</v>
      </c>
      <c r="D248" s="2" t="s">
        <v>38</v>
      </c>
      <c r="E248" s="16" t="s">
        <v>19</v>
      </c>
      <c r="F248" s="16" t="s">
        <v>14</v>
      </c>
      <c r="G248" s="16" t="s">
        <v>17</v>
      </c>
      <c r="H248" s="16" t="s">
        <v>18</v>
      </c>
      <c r="I248" s="16" t="s">
        <v>16</v>
      </c>
      <c r="J248" s="18" t="str">
        <f t="shared" si="9"/>
        <v xml:space="preserve">  if hh_id = "012427" then HL3(02) = 3; endif;</v>
      </c>
      <c r="K248" s="21" t="str">
        <f t="shared" si="10"/>
        <v>01242702HL3</v>
      </c>
      <c r="L248" s="21">
        <f t="shared" si="11"/>
        <v>0</v>
      </c>
    </row>
    <row r="249" spans="1:12" s="2" customFormat="1" x14ac:dyDescent="0.5">
      <c r="A249" s="2" t="s">
        <v>245</v>
      </c>
      <c r="B249" s="2" t="s">
        <v>48</v>
      </c>
      <c r="C249" s="2" t="s">
        <v>187</v>
      </c>
      <c r="D249" s="2" t="s">
        <v>91</v>
      </c>
      <c r="E249" s="16" t="s">
        <v>19</v>
      </c>
      <c r="F249" s="16" t="s">
        <v>14</v>
      </c>
      <c r="G249" s="16" t="s">
        <v>17</v>
      </c>
      <c r="H249" s="16" t="s">
        <v>18</v>
      </c>
      <c r="I249" s="16" t="s">
        <v>16</v>
      </c>
      <c r="J249" s="18" t="str">
        <f t="shared" si="9"/>
        <v xml:space="preserve">  if hh_id = "012701" then ED15(03) = 1; endif;</v>
      </c>
      <c r="K249" s="21" t="str">
        <f t="shared" si="10"/>
        <v>01270103ED15</v>
      </c>
      <c r="L249" s="21">
        <f t="shared" si="11"/>
        <v>0</v>
      </c>
    </row>
    <row r="250" spans="1:12" s="2" customFormat="1" x14ac:dyDescent="0.5">
      <c r="A250" s="2" t="s">
        <v>245</v>
      </c>
      <c r="B250" s="2" t="s">
        <v>48</v>
      </c>
      <c r="C250" s="2" t="s">
        <v>188</v>
      </c>
      <c r="D250" s="2" t="s">
        <v>38</v>
      </c>
      <c r="E250" s="16" t="s">
        <v>19</v>
      </c>
      <c r="F250" s="16" t="s">
        <v>14</v>
      </c>
      <c r="G250" s="16" t="s">
        <v>17</v>
      </c>
      <c r="H250" s="16" t="s">
        <v>18</v>
      </c>
      <c r="I250" s="16" t="s">
        <v>16</v>
      </c>
      <c r="J250" s="18" t="str">
        <f t="shared" si="9"/>
        <v xml:space="preserve">  if hh_id = "012701" then ED16A(03) = 3; endif;</v>
      </c>
      <c r="K250" s="21" t="str">
        <f t="shared" si="10"/>
        <v>01270103ED16A</v>
      </c>
      <c r="L250" s="21">
        <f t="shared" si="11"/>
        <v>0</v>
      </c>
    </row>
    <row r="251" spans="1:12" s="2" customFormat="1" x14ac:dyDescent="0.5">
      <c r="A251" s="2" t="s">
        <v>245</v>
      </c>
      <c r="B251" s="2" t="s">
        <v>48</v>
      </c>
      <c r="C251" s="2" t="s">
        <v>189</v>
      </c>
      <c r="D251" s="2" t="s">
        <v>207</v>
      </c>
      <c r="E251" s="16" t="s">
        <v>19</v>
      </c>
      <c r="F251" s="16" t="s">
        <v>14</v>
      </c>
      <c r="G251" s="16" t="s">
        <v>17</v>
      </c>
      <c r="H251" s="16" t="s">
        <v>18</v>
      </c>
      <c r="I251" s="16" t="s">
        <v>16</v>
      </c>
      <c r="J251" s="18" t="str">
        <f t="shared" si="9"/>
        <v xml:space="preserve">  if hh_id = "012701" then ED16B(03) = 6; endif;</v>
      </c>
      <c r="K251" s="21" t="str">
        <f t="shared" si="10"/>
        <v>01270103ED16B</v>
      </c>
      <c r="L251" s="21">
        <f t="shared" si="11"/>
        <v>0</v>
      </c>
    </row>
    <row r="252" spans="1:12" s="2" customFormat="1" x14ac:dyDescent="0.5">
      <c r="A252" s="2" t="s">
        <v>245</v>
      </c>
      <c r="B252" s="2" t="s">
        <v>36</v>
      </c>
      <c r="C252" s="2" t="s">
        <v>182</v>
      </c>
      <c r="D252" s="2" t="s">
        <v>43</v>
      </c>
      <c r="E252" s="16" t="s">
        <v>19</v>
      </c>
      <c r="F252" s="16" t="s">
        <v>14</v>
      </c>
      <c r="G252" s="16" t="s">
        <v>17</v>
      </c>
      <c r="H252" s="16" t="s">
        <v>18</v>
      </c>
      <c r="I252" s="16" t="s">
        <v>16</v>
      </c>
      <c r="J252" s="18" t="str">
        <f t="shared" si="9"/>
        <v xml:space="preserve">  if hh_id = "012701" then ED2A(04) = 2; endif;</v>
      </c>
      <c r="K252" s="21" t="str">
        <f t="shared" si="10"/>
        <v>01270104ED2A</v>
      </c>
      <c r="L252" s="21">
        <f t="shared" si="11"/>
        <v>0</v>
      </c>
    </row>
    <row r="253" spans="1:12" s="2" customFormat="1" x14ac:dyDescent="0.5">
      <c r="A253" s="2" t="s">
        <v>245</v>
      </c>
      <c r="B253" s="2" t="s">
        <v>36</v>
      </c>
      <c r="C253" s="2" t="s">
        <v>342</v>
      </c>
      <c r="D253" s="2" t="s">
        <v>440</v>
      </c>
      <c r="E253" s="16" t="s">
        <v>19</v>
      </c>
      <c r="F253" s="16" t="s">
        <v>14</v>
      </c>
      <c r="G253" s="16" t="s">
        <v>17</v>
      </c>
      <c r="H253" s="16" t="s">
        <v>18</v>
      </c>
      <c r="I253" s="16" t="s">
        <v>16</v>
      </c>
      <c r="J253" s="18" t="str">
        <f t="shared" si="9"/>
        <v xml:space="preserve">  if hh_id = "012701" then HL5Y(04) = 2560; endif;</v>
      </c>
      <c r="K253" s="21" t="str">
        <f t="shared" si="10"/>
        <v>01270104HL5Y</v>
      </c>
      <c r="L253" s="21">
        <f t="shared" si="11"/>
        <v>0</v>
      </c>
    </row>
    <row r="254" spans="1:12" s="2" customFormat="1" x14ac:dyDescent="0.5">
      <c r="A254" s="2" t="s">
        <v>245</v>
      </c>
      <c r="B254" s="2" t="s">
        <v>36</v>
      </c>
      <c r="C254" s="2" t="s">
        <v>177</v>
      </c>
      <c r="D254" s="2" t="s">
        <v>43</v>
      </c>
      <c r="E254" s="16" t="s">
        <v>19</v>
      </c>
      <c r="F254" s="16" t="s">
        <v>14</v>
      </c>
      <c r="G254" s="16" t="s">
        <v>17</v>
      </c>
      <c r="H254" s="16" t="s">
        <v>18</v>
      </c>
      <c r="I254" s="16" t="s">
        <v>16</v>
      </c>
      <c r="J254" s="18" t="str">
        <f t="shared" si="9"/>
        <v xml:space="preserve">  if hh_id = "012701" then HL6(04) = 2; endif;</v>
      </c>
      <c r="K254" s="21" t="str">
        <f t="shared" si="10"/>
        <v>01270104HL6</v>
      </c>
      <c r="L254" s="21">
        <f t="shared" si="11"/>
        <v>0</v>
      </c>
    </row>
    <row r="255" spans="1:12" s="2" customFormat="1" x14ac:dyDescent="0.5">
      <c r="A255" s="2" t="s">
        <v>278</v>
      </c>
      <c r="B255" s="2" t="s">
        <v>61</v>
      </c>
      <c r="C255" s="2" t="s">
        <v>187</v>
      </c>
      <c r="D255" s="2" t="s">
        <v>91</v>
      </c>
      <c r="E255" s="16" t="s">
        <v>19</v>
      </c>
      <c r="F255" s="16" t="s">
        <v>14</v>
      </c>
      <c r="G255" s="16" t="s">
        <v>17</v>
      </c>
      <c r="H255" s="16" t="s">
        <v>18</v>
      </c>
      <c r="I255" s="16" t="s">
        <v>16</v>
      </c>
      <c r="J255" s="18" t="str">
        <f t="shared" si="9"/>
        <v xml:space="preserve">  if hh_id = "012704" then ED15(05) = 1; endif;</v>
      </c>
      <c r="K255" s="21" t="str">
        <f t="shared" si="10"/>
        <v>01270405ED15</v>
      </c>
      <c r="L255" s="21">
        <f t="shared" si="11"/>
        <v>0</v>
      </c>
    </row>
    <row r="256" spans="1:12" s="2" customFormat="1" x14ac:dyDescent="0.5">
      <c r="A256" s="2" t="s">
        <v>278</v>
      </c>
      <c r="B256" s="2" t="s">
        <v>61</v>
      </c>
      <c r="C256" s="2" t="s">
        <v>188</v>
      </c>
      <c r="D256" s="2" t="s">
        <v>265</v>
      </c>
      <c r="E256" s="16" t="s">
        <v>19</v>
      </c>
      <c r="F256" s="16" t="s">
        <v>14</v>
      </c>
      <c r="G256" s="16" t="s">
        <v>17</v>
      </c>
      <c r="H256" s="16" t="s">
        <v>18</v>
      </c>
      <c r="I256" s="16" t="s">
        <v>16</v>
      </c>
      <c r="J256" s="18" t="str">
        <f t="shared" si="9"/>
        <v xml:space="preserve">  if hh_id = "012704" then ED16A(05) = 0; endif;</v>
      </c>
      <c r="K256" s="21" t="str">
        <f t="shared" si="10"/>
        <v>01270405ED16A</v>
      </c>
      <c r="L256" s="21">
        <f t="shared" si="11"/>
        <v>0</v>
      </c>
    </row>
    <row r="257" spans="1:12" s="2" customFormat="1" x14ac:dyDescent="0.5">
      <c r="A257" s="2" t="s">
        <v>278</v>
      </c>
      <c r="B257" s="2" t="s">
        <v>61</v>
      </c>
      <c r="C257" s="2" t="s">
        <v>215</v>
      </c>
      <c r="D257" s="2" t="s">
        <v>265</v>
      </c>
      <c r="E257" s="16" t="s">
        <v>19</v>
      </c>
      <c r="F257" s="16" t="s">
        <v>14</v>
      </c>
      <c r="G257" s="16" t="s">
        <v>17</v>
      </c>
      <c r="H257" s="16" t="s">
        <v>18</v>
      </c>
      <c r="I257" s="16" t="s">
        <v>16</v>
      </c>
      <c r="J257" s="18" t="str">
        <f t="shared" si="9"/>
        <v xml:space="preserve">  if hh_id = "012704" then ED5A(05) = 0; endif;</v>
      </c>
      <c r="K257" s="21" t="str">
        <f t="shared" si="10"/>
        <v>01270405ED5A</v>
      </c>
      <c r="L257" s="21">
        <f t="shared" si="11"/>
        <v>0</v>
      </c>
    </row>
    <row r="258" spans="1:12" s="2" customFormat="1" x14ac:dyDescent="0.5">
      <c r="A258" s="2" t="s">
        <v>278</v>
      </c>
      <c r="B258" s="2" t="s">
        <v>61</v>
      </c>
      <c r="C258" s="2" t="s">
        <v>53</v>
      </c>
      <c r="D258" s="2" t="s">
        <v>100</v>
      </c>
      <c r="E258" s="16" t="s">
        <v>19</v>
      </c>
      <c r="F258" s="16" t="s">
        <v>14</v>
      </c>
      <c r="G258" s="16" t="s">
        <v>17</v>
      </c>
      <c r="H258" s="16" t="s">
        <v>18</v>
      </c>
      <c r="I258" s="16" t="s">
        <v>16</v>
      </c>
      <c r="J258" s="18" t="str">
        <f t="shared" ref="J258:J300" si="12">CONCATENATE(E258,A258,F258,C258,G258,B258,H258,D258,I258)</f>
        <v xml:space="preserve">  if hh_id = "012704" then ED5B(05) = notappl; endif;</v>
      </c>
      <c r="K258" s="21" t="str">
        <f t="shared" ref="K258:K300" si="13">CONCATENATE(A258,B258,C258)</f>
        <v>01270405ED5B</v>
      </c>
      <c r="L258" s="21">
        <f t="shared" si="11"/>
        <v>0</v>
      </c>
    </row>
    <row r="259" spans="1:12" s="2" customFormat="1" x14ac:dyDescent="0.5">
      <c r="A259" s="2" t="s">
        <v>278</v>
      </c>
      <c r="B259" s="2" t="s">
        <v>61</v>
      </c>
      <c r="C259" s="2" t="s">
        <v>202</v>
      </c>
      <c r="D259" s="2" t="s">
        <v>100</v>
      </c>
      <c r="E259" s="16" t="s">
        <v>19</v>
      </c>
      <c r="F259" s="16" t="s">
        <v>14</v>
      </c>
      <c r="G259" s="16" t="s">
        <v>17</v>
      </c>
      <c r="H259" s="16" t="s">
        <v>18</v>
      </c>
      <c r="I259" s="16" t="s">
        <v>16</v>
      </c>
      <c r="J259" s="18" t="str">
        <f t="shared" si="12"/>
        <v xml:space="preserve">  if hh_id = "012704" then ED6(05) = notappl; endif;</v>
      </c>
      <c r="K259" s="21" t="str">
        <f t="shared" si="13"/>
        <v>01270405ED6</v>
      </c>
      <c r="L259" s="21">
        <f t="shared" ref="L259:L300" si="14">IF(K259=K258,1,0)</f>
        <v>0</v>
      </c>
    </row>
    <row r="260" spans="1:12" s="2" customFormat="1" x14ac:dyDescent="0.5">
      <c r="A260" s="2" t="s">
        <v>105</v>
      </c>
      <c r="B260" s="2" t="s">
        <v>48</v>
      </c>
      <c r="C260" s="2" t="s">
        <v>47</v>
      </c>
      <c r="D260" s="2" t="s">
        <v>91</v>
      </c>
      <c r="E260" s="16" t="s">
        <v>19</v>
      </c>
      <c r="F260" s="16" t="s">
        <v>14</v>
      </c>
      <c r="G260" s="16" t="s">
        <v>17</v>
      </c>
      <c r="H260" s="16" t="s">
        <v>18</v>
      </c>
      <c r="I260" s="16" t="s">
        <v>16</v>
      </c>
      <c r="J260" s="18" t="str">
        <f t="shared" si="12"/>
        <v xml:space="preserve">  if hh_id = "012709" then HL21(03) = 1; endif;</v>
      </c>
      <c r="K260" s="21" t="str">
        <f t="shared" si="13"/>
        <v>01270903HL21</v>
      </c>
      <c r="L260" s="21">
        <f t="shared" si="14"/>
        <v>0</v>
      </c>
    </row>
    <row r="261" spans="1:12" s="2" customFormat="1" x14ac:dyDescent="0.5">
      <c r="A261" s="2" t="s">
        <v>384</v>
      </c>
      <c r="B261" s="2" t="s">
        <v>44</v>
      </c>
      <c r="C261" s="2" t="s">
        <v>51</v>
      </c>
      <c r="D261" s="2" t="s">
        <v>91</v>
      </c>
      <c r="E261" s="16" t="s">
        <v>19</v>
      </c>
      <c r="F261" s="16" t="s">
        <v>14</v>
      </c>
      <c r="G261" s="16" t="s">
        <v>17</v>
      </c>
      <c r="H261" s="16" t="s">
        <v>18</v>
      </c>
      <c r="I261" s="16" t="s">
        <v>16</v>
      </c>
      <c r="J261" s="18" t="str">
        <f t="shared" si="12"/>
        <v xml:space="preserve">  if hh_id = "012712" then HL5M(02) = 1; endif;</v>
      </c>
      <c r="K261" s="21" t="str">
        <f t="shared" si="13"/>
        <v>01271202HL5M</v>
      </c>
      <c r="L261" s="21">
        <f t="shared" si="14"/>
        <v>0</v>
      </c>
    </row>
    <row r="262" spans="1:12" s="2" customFormat="1" x14ac:dyDescent="0.5">
      <c r="A262" s="2" t="s">
        <v>435</v>
      </c>
      <c r="B262" s="2" t="s">
        <v>36</v>
      </c>
      <c r="C262" s="2" t="s">
        <v>51</v>
      </c>
      <c r="D262" s="2" t="s">
        <v>38</v>
      </c>
      <c r="E262" s="16" t="s">
        <v>19</v>
      </c>
      <c r="F262" s="16" t="s">
        <v>14</v>
      </c>
      <c r="G262" s="16" t="s">
        <v>17</v>
      </c>
      <c r="H262" s="16" t="s">
        <v>18</v>
      </c>
      <c r="I262" s="16" t="s">
        <v>16</v>
      </c>
      <c r="J262" s="18" t="str">
        <f t="shared" si="12"/>
        <v xml:space="preserve">  if hh_id = "012812" then HL5M(04) = 3; endif;</v>
      </c>
      <c r="K262" s="21" t="str">
        <f t="shared" si="13"/>
        <v>01281204HL5M</v>
      </c>
      <c r="L262" s="21">
        <f t="shared" si="14"/>
        <v>0</v>
      </c>
    </row>
    <row r="263" spans="1:12" s="2" customFormat="1" x14ac:dyDescent="0.5">
      <c r="A263" s="2" t="s">
        <v>106</v>
      </c>
      <c r="B263" s="2" t="s">
        <v>86</v>
      </c>
      <c r="C263" s="2" t="s">
        <v>54</v>
      </c>
      <c r="D263" s="2" t="s">
        <v>38</v>
      </c>
      <c r="E263" s="16" t="s">
        <v>19</v>
      </c>
      <c r="F263" s="16" t="s">
        <v>14</v>
      </c>
      <c r="G263" s="16" t="s">
        <v>17</v>
      </c>
      <c r="H263" s="16" t="s">
        <v>18</v>
      </c>
      <c r="I263" s="16" t="s">
        <v>16</v>
      </c>
      <c r="J263" s="18" t="str">
        <f t="shared" si="12"/>
        <v xml:space="preserve">  if hh_id = "013109" then ED10B(01) = 3; endif;</v>
      </c>
      <c r="K263" s="21" t="str">
        <f t="shared" si="13"/>
        <v>01310901ED10B</v>
      </c>
      <c r="L263" s="21">
        <f t="shared" si="14"/>
        <v>0</v>
      </c>
    </row>
    <row r="264" spans="1:12" s="2" customFormat="1" x14ac:dyDescent="0.5">
      <c r="A264" s="2" t="s">
        <v>106</v>
      </c>
      <c r="B264" s="2" t="s">
        <v>86</v>
      </c>
      <c r="C264" s="2" t="s">
        <v>66</v>
      </c>
      <c r="D264" s="2" t="s">
        <v>38</v>
      </c>
      <c r="E264" s="16" t="s">
        <v>19</v>
      </c>
      <c r="F264" s="16" t="s">
        <v>14</v>
      </c>
      <c r="G264" s="16" t="s">
        <v>17</v>
      </c>
      <c r="H264" s="16" t="s">
        <v>18</v>
      </c>
      <c r="I264" s="16" t="s">
        <v>16</v>
      </c>
      <c r="J264" s="18" t="str">
        <f t="shared" si="12"/>
        <v xml:space="preserve">  if hh_id = "013109" then ED10C(01) = 3; endif;</v>
      </c>
      <c r="K264" s="21" t="str">
        <f t="shared" si="13"/>
        <v>01310901ED10C</v>
      </c>
      <c r="L264" s="21">
        <f t="shared" si="14"/>
        <v>0</v>
      </c>
    </row>
    <row r="265" spans="1:12" s="2" customFormat="1" x14ac:dyDescent="0.5">
      <c r="A265" s="2" t="s">
        <v>106</v>
      </c>
      <c r="B265" s="2" t="s">
        <v>86</v>
      </c>
      <c r="C265" s="2" t="s">
        <v>67</v>
      </c>
      <c r="D265" s="2" t="s">
        <v>68</v>
      </c>
      <c r="E265" s="16" t="s">
        <v>19</v>
      </c>
      <c r="F265" s="16" t="s">
        <v>14</v>
      </c>
      <c r="G265" s="16" t="s">
        <v>17</v>
      </c>
      <c r="H265" s="16" t="s">
        <v>18</v>
      </c>
      <c r="I265" s="16" t="s">
        <v>16</v>
      </c>
      <c r="J265" s="18" t="str">
        <f t="shared" si="12"/>
        <v xml:space="preserve">  if hh_id = "013109" then ED11(01) = 8; endif;</v>
      </c>
      <c r="K265" s="21" t="str">
        <f t="shared" si="13"/>
        <v>01310901ED11</v>
      </c>
      <c r="L265" s="21">
        <f t="shared" si="14"/>
        <v>0</v>
      </c>
    </row>
    <row r="266" spans="1:12" s="2" customFormat="1" x14ac:dyDescent="0.5">
      <c r="A266" s="2" t="s">
        <v>106</v>
      </c>
      <c r="B266" s="2" t="s">
        <v>44</v>
      </c>
      <c r="C266" s="2" t="s">
        <v>54</v>
      </c>
      <c r="D266" s="2" t="s">
        <v>38</v>
      </c>
      <c r="E266" s="16" t="s">
        <v>19</v>
      </c>
      <c r="F266" s="16" t="s">
        <v>14</v>
      </c>
      <c r="G266" s="16" t="s">
        <v>17</v>
      </c>
      <c r="H266" s="16" t="s">
        <v>18</v>
      </c>
      <c r="I266" s="16" t="s">
        <v>16</v>
      </c>
      <c r="J266" s="18" t="str">
        <f t="shared" si="12"/>
        <v xml:space="preserve">  if hh_id = "013109" then ED10B(02) = 3; endif;</v>
      </c>
      <c r="K266" s="21" t="str">
        <f t="shared" si="13"/>
        <v>01310902ED10B</v>
      </c>
      <c r="L266" s="21">
        <f t="shared" si="14"/>
        <v>0</v>
      </c>
    </row>
    <row r="267" spans="1:12" s="2" customFormat="1" x14ac:dyDescent="0.5">
      <c r="A267" s="2" t="s">
        <v>106</v>
      </c>
      <c r="B267" s="2" t="s">
        <v>44</v>
      </c>
      <c r="C267" s="2" t="s">
        <v>66</v>
      </c>
      <c r="D267" s="2" t="s">
        <v>38</v>
      </c>
      <c r="E267" s="16" t="s">
        <v>19</v>
      </c>
      <c r="F267" s="16" t="s">
        <v>14</v>
      </c>
      <c r="G267" s="16" t="s">
        <v>17</v>
      </c>
      <c r="H267" s="16" t="s">
        <v>18</v>
      </c>
      <c r="I267" s="16" t="s">
        <v>16</v>
      </c>
      <c r="J267" s="18" t="str">
        <f t="shared" si="12"/>
        <v xml:space="preserve">  if hh_id = "013109" then ED10C(02) = 3; endif;</v>
      </c>
      <c r="K267" s="21" t="str">
        <f t="shared" si="13"/>
        <v>01310902ED10C</v>
      </c>
      <c r="L267" s="21">
        <f t="shared" si="14"/>
        <v>0</v>
      </c>
    </row>
    <row r="268" spans="1:12" s="2" customFormat="1" x14ac:dyDescent="0.5">
      <c r="A268" s="2" t="s">
        <v>106</v>
      </c>
      <c r="B268" s="2" t="s">
        <v>44</v>
      </c>
      <c r="C268" s="2" t="s">
        <v>67</v>
      </c>
      <c r="D268" s="2" t="s">
        <v>68</v>
      </c>
      <c r="E268" s="16" t="s">
        <v>19</v>
      </c>
      <c r="F268" s="16" t="s">
        <v>14</v>
      </c>
      <c r="G268" s="16" t="s">
        <v>17</v>
      </c>
      <c r="H268" s="16" t="s">
        <v>18</v>
      </c>
      <c r="I268" s="16" t="s">
        <v>16</v>
      </c>
      <c r="J268" s="18" t="str">
        <f t="shared" si="12"/>
        <v xml:space="preserve">  if hh_id = "013109" then ED11(02) = 8; endif;</v>
      </c>
      <c r="K268" s="21" t="str">
        <f t="shared" si="13"/>
        <v>01310902ED11</v>
      </c>
      <c r="L268" s="21">
        <f t="shared" si="14"/>
        <v>0</v>
      </c>
    </row>
    <row r="269" spans="1:12" s="2" customFormat="1" x14ac:dyDescent="0.5">
      <c r="A269" s="2" t="s">
        <v>107</v>
      </c>
      <c r="B269" s="2" t="s">
        <v>48</v>
      </c>
      <c r="C269" s="2" t="s">
        <v>34</v>
      </c>
      <c r="D269" s="2" t="s">
        <v>38</v>
      </c>
      <c r="E269" s="16" t="s">
        <v>19</v>
      </c>
      <c r="F269" s="16" t="s">
        <v>14</v>
      </c>
      <c r="G269" s="16" t="s">
        <v>17</v>
      </c>
      <c r="H269" s="16" t="s">
        <v>18</v>
      </c>
      <c r="I269" s="16" t="s">
        <v>16</v>
      </c>
      <c r="J269" s="18" t="str">
        <f t="shared" si="12"/>
        <v xml:space="preserve">  if hh_id = "013113" then HL3(03) = 3; endif;</v>
      </c>
      <c r="K269" s="21" t="str">
        <f t="shared" si="13"/>
        <v>01311303HL3</v>
      </c>
      <c r="L269" s="21">
        <f t="shared" si="14"/>
        <v>0</v>
      </c>
    </row>
    <row r="270" spans="1:12" s="2" customFormat="1" x14ac:dyDescent="0.5">
      <c r="A270" s="2" t="s">
        <v>279</v>
      </c>
      <c r="B270" s="2" t="s">
        <v>48</v>
      </c>
      <c r="C270" s="2" t="s">
        <v>51</v>
      </c>
      <c r="D270" s="2" t="s">
        <v>91</v>
      </c>
      <c r="E270" s="16" t="s">
        <v>19</v>
      </c>
      <c r="F270" s="16" t="s">
        <v>14</v>
      </c>
      <c r="G270" s="16" t="s">
        <v>17</v>
      </c>
      <c r="H270" s="16" t="s">
        <v>18</v>
      </c>
      <c r="I270" s="16" t="s">
        <v>16</v>
      </c>
      <c r="J270" s="18" t="str">
        <f t="shared" si="12"/>
        <v xml:space="preserve">  if hh_id = "013211" then HL5M(03) = 1; endif;</v>
      </c>
      <c r="K270" s="21" t="str">
        <f t="shared" si="13"/>
        <v>01321103HL5M</v>
      </c>
      <c r="L270" s="21">
        <f t="shared" si="14"/>
        <v>0</v>
      </c>
    </row>
    <row r="271" spans="1:12" s="2" customFormat="1" x14ac:dyDescent="0.5">
      <c r="A271" s="2" t="s">
        <v>249</v>
      </c>
      <c r="B271" s="2" t="s">
        <v>44</v>
      </c>
      <c r="C271" s="2" t="s">
        <v>54</v>
      </c>
      <c r="D271" s="2" t="s">
        <v>207</v>
      </c>
      <c r="E271" s="16" t="s">
        <v>19</v>
      </c>
      <c r="F271" s="16" t="s">
        <v>14</v>
      </c>
      <c r="G271" s="16" t="s">
        <v>17</v>
      </c>
      <c r="H271" s="16" t="s">
        <v>18</v>
      </c>
      <c r="I271" s="16" t="s">
        <v>16</v>
      </c>
      <c r="J271" s="18" t="str">
        <f t="shared" si="12"/>
        <v xml:space="preserve">  if hh_id = "013303" then ED10B(02) = 6; endif;</v>
      </c>
      <c r="K271" s="21" t="str">
        <f t="shared" si="13"/>
        <v>01330302ED10B</v>
      </c>
      <c r="L271" s="21">
        <f t="shared" si="14"/>
        <v>0</v>
      </c>
    </row>
    <row r="272" spans="1:12" s="2" customFormat="1" x14ac:dyDescent="0.5">
      <c r="A272" s="2" t="s">
        <v>108</v>
      </c>
      <c r="B272" s="2" t="s">
        <v>36</v>
      </c>
      <c r="C272" s="2" t="s">
        <v>34</v>
      </c>
      <c r="D272" s="2" t="s">
        <v>38</v>
      </c>
      <c r="E272" s="16" t="s">
        <v>19</v>
      </c>
      <c r="F272" s="16" t="s">
        <v>14</v>
      </c>
      <c r="G272" s="16" t="s">
        <v>17</v>
      </c>
      <c r="H272" s="16" t="s">
        <v>18</v>
      </c>
      <c r="I272" s="16" t="s">
        <v>16</v>
      </c>
      <c r="J272" s="18" t="str">
        <f t="shared" si="12"/>
        <v xml:space="preserve">  if hh_id = "013516" then HL3(04) = 3; endif;</v>
      </c>
      <c r="K272" s="21" t="str">
        <f t="shared" si="13"/>
        <v>01351604HL3</v>
      </c>
      <c r="L272" s="21">
        <f t="shared" si="14"/>
        <v>0</v>
      </c>
    </row>
    <row r="273" spans="1:12" s="2" customFormat="1" x14ac:dyDescent="0.5">
      <c r="A273" s="2" t="s">
        <v>108</v>
      </c>
      <c r="B273" s="2" t="s">
        <v>40</v>
      </c>
      <c r="C273" s="2" t="s">
        <v>66</v>
      </c>
      <c r="D273" s="2" t="s">
        <v>38</v>
      </c>
      <c r="E273" s="16" t="s">
        <v>19</v>
      </c>
      <c r="F273" s="16" t="s">
        <v>14</v>
      </c>
      <c r="G273" s="16" t="s">
        <v>17</v>
      </c>
      <c r="H273" s="16" t="s">
        <v>18</v>
      </c>
      <c r="I273" s="16" t="s">
        <v>16</v>
      </c>
      <c r="J273" s="18" t="str">
        <f t="shared" si="12"/>
        <v xml:space="preserve">  if hh_id = "013516" then ED10C(06) = 3; endif;</v>
      </c>
      <c r="K273" s="21" t="str">
        <f t="shared" si="13"/>
        <v>01351606ED10C</v>
      </c>
      <c r="L273" s="21">
        <f t="shared" si="14"/>
        <v>0</v>
      </c>
    </row>
    <row r="274" spans="1:12" s="2" customFormat="1" x14ac:dyDescent="0.5">
      <c r="A274" s="2" t="s">
        <v>108</v>
      </c>
      <c r="B274" s="2" t="s">
        <v>40</v>
      </c>
      <c r="C274" s="2" t="s">
        <v>67</v>
      </c>
      <c r="D274" s="2" t="s">
        <v>68</v>
      </c>
      <c r="E274" s="16" t="s">
        <v>19</v>
      </c>
      <c r="F274" s="16" t="s">
        <v>14</v>
      </c>
      <c r="G274" s="16" t="s">
        <v>17</v>
      </c>
      <c r="H274" s="16" t="s">
        <v>18</v>
      </c>
      <c r="I274" s="16" t="s">
        <v>16</v>
      </c>
      <c r="J274" s="18" t="str">
        <f t="shared" si="12"/>
        <v xml:space="preserve">  if hh_id = "013516" then ED11(06) = 8; endif;</v>
      </c>
      <c r="K274" s="21" t="str">
        <f t="shared" si="13"/>
        <v>01351606ED11</v>
      </c>
      <c r="L274" s="21">
        <f t="shared" si="14"/>
        <v>0</v>
      </c>
    </row>
    <row r="275" spans="1:12" s="2" customFormat="1" x14ac:dyDescent="0.5">
      <c r="A275" s="2" t="s">
        <v>447</v>
      </c>
      <c r="B275" s="2" t="s">
        <v>44</v>
      </c>
      <c r="C275" s="12" t="s">
        <v>182</v>
      </c>
      <c r="D275" s="12">
        <v>3</v>
      </c>
      <c r="E275" s="16" t="s">
        <v>19</v>
      </c>
      <c r="F275" s="16" t="s">
        <v>14</v>
      </c>
      <c r="G275" s="16" t="s">
        <v>17</v>
      </c>
      <c r="H275" s="16" t="s">
        <v>18</v>
      </c>
      <c r="I275" s="16" t="s">
        <v>16</v>
      </c>
      <c r="J275" s="18" t="str">
        <f t="shared" si="12"/>
        <v xml:space="preserve">  if hh_id = "013701" then ED2A(02) = 3; endif;</v>
      </c>
      <c r="K275" s="21" t="str">
        <f t="shared" si="13"/>
        <v>01370102ED2A</v>
      </c>
      <c r="L275" s="21">
        <f t="shared" si="14"/>
        <v>0</v>
      </c>
    </row>
    <row r="276" spans="1:12" s="2" customFormat="1" x14ac:dyDescent="0.5">
      <c r="A276" s="2" t="s">
        <v>447</v>
      </c>
      <c r="B276" s="2" t="s">
        <v>44</v>
      </c>
      <c r="C276" s="12" t="s">
        <v>177</v>
      </c>
      <c r="D276" s="12">
        <v>3</v>
      </c>
      <c r="E276" s="16" t="s">
        <v>19</v>
      </c>
      <c r="F276" s="16" t="s">
        <v>14</v>
      </c>
      <c r="G276" s="16" t="s">
        <v>17</v>
      </c>
      <c r="H276" s="16" t="s">
        <v>18</v>
      </c>
      <c r="I276" s="16" t="s">
        <v>16</v>
      </c>
      <c r="J276" s="18" t="str">
        <f t="shared" si="12"/>
        <v xml:space="preserve">  if hh_id = "013701" then HL6(02) = 3; endif;</v>
      </c>
      <c r="K276" s="21" t="str">
        <f t="shared" si="13"/>
        <v>01370102HL6</v>
      </c>
      <c r="L276" s="21">
        <f t="shared" si="14"/>
        <v>0</v>
      </c>
    </row>
    <row r="277" spans="1:12" s="2" customFormat="1" x14ac:dyDescent="0.5">
      <c r="A277" s="2" t="s">
        <v>442</v>
      </c>
      <c r="B277" s="2" t="s">
        <v>48</v>
      </c>
      <c r="C277" s="2" t="s">
        <v>51</v>
      </c>
      <c r="D277" s="2" t="s">
        <v>41</v>
      </c>
      <c r="E277" s="16" t="s">
        <v>19</v>
      </c>
      <c r="F277" s="16" t="s">
        <v>14</v>
      </c>
      <c r="G277" s="16" t="s">
        <v>17</v>
      </c>
      <c r="H277" s="16" t="s">
        <v>18</v>
      </c>
      <c r="I277" s="16" t="s">
        <v>16</v>
      </c>
      <c r="J277" s="18" t="str">
        <f t="shared" si="12"/>
        <v xml:space="preserve">  if hh_id = "013804" then HL5M(03) = 4; endif;</v>
      </c>
      <c r="K277" s="21" t="str">
        <f t="shared" si="13"/>
        <v>01380403HL5M</v>
      </c>
      <c r="L277" s="21">
        <f t="shared" si="14"/>
        <v>0</v>
      </c>
    </row>
    <row r="278" spans="1:12" s="2" customFormat="1" x14ac:dyDescent="0.5">
      <c r="A278" s="2" t="s">
        <v>109</v>
      </c>
      <c r="B278" s="2" t="s">
        <v>86</v>
      </c>
      <c r="C278" s="2" t="s">
        <v>93</v>
      </c>
      <c r="D278" s="2" t="s">
        <v>43</v>
      </c>
      <c r="E278" s="16" t="s">
        <v>19</v>
      </c>
      <c r="F278" s="16" t="s">
        <v>14</v>
      </c>
      <c r="G278" s="16" t="s">
        <v>17</v>
      </c>
      <c r="H278" s="16" t="s">
        <v>18</v>
      </c>
      <c r="I278" s="16" t="s">
        <v>16</v>
      </c>
      <c r="J278" s="18" t="str">
        <f t="shared" si="12"/>
        <v xml:space="preserve">  if hh_id = "013807" then HL4(01) = 2; endif;</v>
      </c>
      <c r="K278" s="21" t="str">
        <f t="shared" si="13"/>
        <v>01380701HL4</v>
      </c>
      <c r="L278" s="21">
        <f t="shared" si="14"/>
        <v>0</v>
      </c>
    </row>
    <row r="279" spans="1:12" s="2" customFormat="1" x14ac:dyDescent="0.5">
      <c r="A279" s="2" t="s">
        <v>109</v>
      </c>
      <c r="B279" s="2" t="s">
        <v>44</v>
      </c>
      <c r="C279" s="2" t="s">
        <v>93</v>
      </c>
      <c r="D279" s="2" t="s">
        <v>91</v>
      </c>
      <c r="E279" s="16" t="s">
        <v>19</v>
      </c>
      <c r="F279" s="16" t="s">
        <v>14</v>
      </c>
      <c r="G279" s="16" t="s">
        <v>17</v>
      </c>
      <c r="H279" s="16" t="s">
        <v>18</v>
      </c>
      <c r="I279" s="16" t="s">
        <v>16</v>
      </c>
      <c r="J279" s="18" t="str">
        <f t="shared" si="12"/>
        <v xml:space="preserve">  if hh_id = "013807" then HL4(02) = 1; endif;</v>
      </c>
      <c r="K279" s="21" t="str">
        <f t="shared" si="13"/>
        <v>01380702HL4</v>
      </c>
      <c r="L279" s="21">
        <f t="shared" si="14"/>
        <v>0</v>
      </c>
    </row>
    <row r="280" spans="1:12" s="2" customFormat="1" x14ac:dyDescent="0.5">
      <c r="A280" s="2" t="s">
        <v>109</v>
      </c>
      <c r="B280" s="2" t="s">
        <v>48</v>
      </c>
      <c r="C280" s="2" t="s">
        <v>81</v>
      </c>
      <c r="D280" s="2" t="s">
        <v>91</v>
      </c>
      <c r="E280" s="16" t="s">
        <v>19</v>
      </c>
      <c r="F280" s="16" t="s">
        <v>14</v>
      </c>
      <c r="G280" s="16" t="s">
        <v>17</v>
      </c>
      <c r="H280" s="16" t="s">
        <v>18</v>
      </c>
      <c r="I280" s="16" t="s">
        <v>16</v>
      </c>
      <c r="J280" s="18" t="str">
        <f t="shared" si="12"/>
        <v xml:space="preserve">  if hh_id = "013807" then HL14(03) = 1; endif;</v>
      </c>
      <c r="K280" s="21" t="str">
        <f t="shared" si="13"/>
        <v>01380703HL14</v>
      </c>
      <c r="L280" s="21">
        <f t="shared" si="14"/>
        <v>0</v>
      </c>
    </row>
    <row r="281" spans="1:12" s="2" customFormat="1" x14ac:dyDescent="0.5">
      <c r="A281" s="2" t="s">
        <v>109</v>
      </c>
      <c r="B281" s="2" t="s">
        <v>48</v>
      </c>
      <c r="C281" s="2" t="s">
        <v>99</v>
      </c>
      <c r="D281" s="2" t="s">
        <v>43</v>
      </c>
      <c r="E281" s="16" t="s">
        <v>19</v>
      </c>
      <c r="F281" s="16" t="s">
        <v>14</v>
      </c>
      <c r="G281" s="16" t="s">
        <v>17</v>
      </c>
      <c r="H281" s="16" t="s">
        <v>18</v>
      </c>
      <c r="I281" s="16" t="s">
        <v>16</v>
      </c>
      <c r="J281" s="18" t="str">
        <f t="shared" si="12"/>
        <v xml:space="preserve">  if hh_id = "013807" then HL18(03) = 2; endif;</v>
      </c>
      <c r="K281" s="21" t="str">
        <f t="shared" si="13"/>
        <v>01380703HL18</v>
      </c>
      <c r="L281" s="21">
        <f t="shared" si="14"/>
        <v>0</v>
      </c>
    </row>
    <row r="282" spans="1:12" s="2" customFormat="1" x14ac:dyDescent="0.5">
      <c r="A282" s="2" t="s">
        <v>109</v>
      </c>
      <c r="B282" s="2" t="s">
        <v>48</v>
      </c>
      <c r="C282" s="2" t="s">
        <v>82</v>
      </c>
      <c r="D282" s="2" t="s">
        <v>91</v>
      </c>
      <c r="E282" s="16" t="s">
        <v>19</v>
      </c>
      <c r="F282" s="16" t="s">
        <v>14</v>
      </c>
      <c r="G282" s="16" t="s">
        <v>17</v>
      </c>
      <c r="H282" s="16" t="s">
        <v>18</v>
      </c>
      <c r="I282" s="16" t="s">
        <v>16</v>
      </c>
      <c r="J282" s="18" t="str">
        <f t="shared" si="12"/>
        <v xml:space="preserve">  if hh_id = "013807" then HL20(03) = 1; endif;</v>
      </c>
      <c r="K282" s="21" t="str">
        <f t="shared" si="13"/>
        <v>01380703HL20</v>
      </c>
      <c r="L282" s="21">
        <f t="shared" si="14"/>
        <v>0</v>
      </c>
    </row>
    <row r="283" spans="1:12" s="2" customFormat="1" x14ac:dyDescent="0.5">
      <c r="A283" s="2" t="s">
        <v>251</v>
      </c>
      <c r="B283" s="2" t="s">
        <v>44</v>
      </c>
      <c r="C283" s="2" t="s">
        <v>53</v>
      </c>
      <c r="D283" s="2" t="s">
        <v>41</v>
      </c>
      <c r="E283" s="16" t="s">
        <v>19</v>
      </c>
      <c r="F283" s="16" t="s">
        <v>14</v>
      </c>
      <c r="G283" s="16" t="s">
        <v>17</v>
      </c>
      <c r="H283" s="16" t="s">
        <v>18</v>
      </c>
      <c r="I283" s="16" t="s">
        <v>16</v>
      </c>
      <c r="J283" s="18" t="str">
        <f t="shared" si="12"/>
        <v xml:space="preserve">  if hh_id = "013810" then ED5B(02) = 4; endif;</v>
      </c>
      <c r="K283" s="21" t="str">
        <f t="shared" si="13"/>
        <v>01381002ED5B</v>
      </c>
      <c r="L283" s="21">
        <f t="shared" si="14"/>
        <v>0</v>
      </c>
    </row>
    <row r="284" spans="1:12" s="2" customFormat="1" x14ac:dyDescent="0.5">
      <c r="A284" s="2" t="s">
        <v>251</v>
      </c>
      <c r="B284" s="2" t="s">
        <v>36</v>
      </c>
      <c r="C284" s="2" t="s">
        <v>182</v>
      </c>
      <c r="D284" s="2" t="s">
        <v>416</v>
      </c>
      <c r="E284" s="16" t="s">
        <v>19</v>
      </c>
      <c r="F284" s="16" t="s">
        <v>14</v>
      </c>
      <c r="G284" s="16" t="s">
        <v>17</v>
      </c>
      <c r="H284" s="16" t="s">
        <v>18</v>
      </c>
      <c r="I284" s="16" t="s">
        <v>16</v>
      </c>
      <c r="J284" s="18" t="str">
        <f t="shared" si="12"/>
        <v xml:space="preserve">  if hh_id = "013810" then ED2A(04) = 26; endif;</v>
      </c>
      <c r="K284" s="21" t="str">
        <f t="shared" si="13"/>
        <v>01381004ED2A</v>
      </c>
      <c r="L284" s="21">
        <f t="shared" si="14"/>
        <v>0</v>
      </c>
    </row>
    <row r="285" spans="1:12" s="2" customFormat="1" x14ac:dyDescent="0.5">
      <c r="A285" s="2" t="s">
        <v>251</v>
      </c>
      <c r="B285" s="2" t="s">
        <v>36</v>
      </c>
      <c r="C285" s="2" t="s">
        <v>177</v>
      </c>
      <c r="D285" s="2" t="s">
        <v>416</v>
      </c>
      <c r="E285" s="16" t="s">
        <v>19</v>
      </c>
      <c r="F285" s="16" t="s">
        <v>14</v>
      </c>
      <c r="G285" s="16" t="s">
        <v>17</v>
      </c>
      <c r="H285" s="16" t="s">
        <v>18</v>
      </c>
      <c r="I285" s="16" t="s">
        <v>16</v>
      </c>
      <c r="J285" s="18" t="str">
        <f t="shared" si="12"/>
        <v xml:space="preserve">  if hh_id = "013810" then HL6(04) = 26; endif;</v>
      </c>
      <c r="K285" s="21" t="str">
        <f t="shared" si="13"/>
        <v>01381004HL6</v>
      </c>
      <c r="L285" s="21">
        <f t="shared" si="14"/>
        <v>0</v>
      </c>
    </row>
    <row r="286" spans="1:12" s="2" customFormat="1" x14ac:dyDescent="0.5">
      <c r="A286" s="2" t="s">
        <v>281</v>
      </c>
      <c r="B286" s="2" t="s">
        <v>36</v>
      </c>
      <c r="C286" s="2" t="s">
        <v>54</v>
      </c>
      <c r="D286" s="2" t="s">
        <v>35</v>
      </c>
      <c r="E286" s="16" t="s">
        <v>19</v>
      </c>
      <c r="F286" s="16" t="s">
        <v>14</v>
      </c>
      <c r="G286" s="16" t="s">
        <v>17</v>
      </c>
      <c r="H286" s="16" t="s">
        <v>18</v>
      </c>
      <c r="I286" s="16" t="s">
        <v>16</v>
      </c>
      <c r="J286" s="18" t="str">
        <f t="shared" si="12"/>
        <v xml:space="preserve">  if hh_id = "013912" then ED10B(04) = 5; endif;</v>
      </c>
      <c r="K286" s="21" t="str">
        <f t="shared" si="13"/>
        <v>01391204ED10B</v>
      </c>
      <c r="L286" s="21">
        <f t="shared" si="14"/>
        <v>0</v>
      </c>
    </row>
    <row r="287" spans="1:12" s="2" customFormat="1" x14ac:dyDescent="0.5">
      <c r="A287" s="2" t="s">
        <v>281</v>
      </c>
      <c r="B287" s="2" t="s">
        <v>36</v>
      </c>
      <c r="C287" s="2" t="s">
        <v>187</v>
      </c>
      <c r="D287" s="2" t="s">
        <v>91</v>
      </c>
      <c r="E287" s="16" t="s">
        <v>19</v>
      </c>
      <c r="F287" s="16" t="s">
        <v>14</v>
      </c>
      <c r="G287" s="16" t="s">
        <v>17</v>
      </c>
      <c r="H287" s="16" t="s">
        <v>18</v>
      </c>
      <c r="I287" s="16" t="s">
        <v>16</v>
      </c>
      <c r="J287" s="18" t="str">
        <f t="shared" si="12"/>
        <v xml:space="preserve">  if hh_id = "013912" then ED15(04) = 1; endif;</v>
      </c>
      <c r="K287" s="21" t="str">
        <f t="shared" si="13"/>
        <v>01391204ED15</v>
      </c>
      <c r="L287" s="21">
        <f t="shared" si="14"/>
        <v>0</v>
      </c>
    </row>
    <row r="288" spans="1:12" s="2" customFormat="1" x14ac:dyDescent="0.5">
      <c r="A288" s="2" t="s">
        <v>281</v>
      </c>
      <c r="B288" s="2" t="s">
        <v>36</v>
      </c>
      <c r="C288" s="2" t="s">
        <v>188</v>
      </c>
      <c r="D288" s="2" t="s">
        <v>91</v>
      </c>
      <c r="E288" s="16" t="s">
        <v>19</v>
      </c>
      <c r="F288" s="16" t="s">
        <v>14</v>
      </c>
      <c r="G288" s="16" t="s">
        <v>17</v>
      </c>
      <c r="H288" s="16" t="s">
        <v>18</v>
      </c>
      <c r="I288" s="16" t="s">
        <v>16</v>
      </c>
      <c r="J288" s="18" t="str">
        <f t="shared" si="12"/>
        <v xml:space="preserve">  if hh_id = "013912" then ED16A(04) = 1; endif;</v>
      </c>
      <c r="K288" s="21" t="str">
        <f t="shared" si="13"/>
        <v>01391204ED16A</v>
      </c>
      <c r="L288" s="21">
        <f t="shared" si="14"/>
        <v>0</v>
      </c>
    </row>
    <row r="289" spans="1:12" s="2" customFormat="1" x14ac:dyDescent="0.5">
      <c r="A289" s="2" t="s">
        <v>281</v>
      </c>
      <c r="B289" s="2" t="s">
        <v>36</v>
      </c>
      <c r="C289" s="2" t="s">
        <v>189</v>
      </c>
      <c r="D289" s="2" t="s">
        <v>41</v>
      </c>
      <c r="E289" s="16" t="s">
        <v>19</v>
      </c>
      <c r="F289" s="16" t="s">
        <v>14</v>
      </c>
      <c r="G289" s="16" t="s">
        <v>17</v>
      </c>
      <c r="H289" s="16" t="s">
        <v>18</v>
      </c>
      <c r="I289" s="16" t="s">
        <v>16</v>
      </c>
      <c r="J289" s="18" t="str">
        <f t="shared" si="12"/>
        <v xml:space="preserve">  if hh_id = "013912" then ED16B(04) = 4; endif;</v>
      </c>
      <c r="K289" s="21" t="str">
        <f t="shared" si="13"/>
        <v>01391204ED16B</v>
      </c>
      <c r="L289" s="21">
        <f t="shared" si="14"/>
        <v>0</v>
      </c>
    </row>
    <row r="290" spans="1:12" s="2" customFormat="1" x14ac:dyDescent="0.5">
      <c r="A290" s="2" t="s">
        <v>281</v>
      </c>
      <c r="B290" s="2" t="s">
        <v>36</v>
      </c>
      <c r="C290" s="2" t="s">
        <v>202</v>
      </c>
      <c r="D290" s="2" t="s">
        <v>43</v>
      </c>
      <c r="E290" s="16" t="s">
        <v>19</v>
      </c>
      <c r="F290" s="16" t="s">
        <v>14</v>
      </c>
      <c r="G290" s="16" t="s">
        <v>17</v>
      </c>
      <c r="H290" s="16" t="s">
        <v>18</v>
      </c>
      <c r="I290" s="16" t="s">
        <v>16</v>
      </c>
      <c r="J290" s="18" t="str">
        <f t="shared" si="12"/>
        <v xml:space="preserve">  if hh_id = "013912" then ED6(04) = 2; endif;</v>
      </c>
      <c r="K290" s="21" t="str">
        <f t="shared" si="13"/>
        <v>01391204ED6</v>
      </c>
      <c r="L290" s="21">
        <f t="shared" si="14"/>
        <v>0</v>
      </c>
    </row>
    <row r="291" spans="1:12" x14ac:dyDescent="0.5">
      <c r="A291" s="2" t="s">
        <v>417</v>
      </c>
      <c r="B291" s="2" t="s">
        <v>44</v>
      </c>
      <c r="C291" s="12" t="s">
        <v>53</v>
      </c>
      <c r="D291" s="12">
        <v>95</v>
      </c>
      <c r="E291" s="16" t="s">
        <v>19</v>
      </c>
      <c r="F291" s="16" t="s">
        <v>14</v>
      </c>
      <c r="G291" s="16" t="s">
        <v>17</v>
      </c>
      <c r="H291" s="16" t="s">
        <v>18</v>
      </c>
      <c r="I291" s="16" t="s">
        <v>16</v>
      </c>
      <c r="J291" s="18" t="str">
        <f t="shared" si="12"/>
        <v xml:space="preserve">  if hh_id = "014027" then ED5B(02) = 95; endif;</v>
      </c>
      <c r="K291" s="21" t="str">
        <f t="shared" si="13"/>
        <v>01402702ED5B</v>
      </c>
      <c r="L291" s="21">
        <f t="shared" si="14"/>
        <v>0</v>
      </c>
    </row>
    <row r="292" spans="1:12" x14ac:dyDescent="0.5">
      <c r="A292" s="2" t="s">
        <v>282</v>
      </c>
      <c r="B292" s="2" t="s">
        <v>36</v>
      </c>
      <c r="C292" s="2" t="s">
        <v>189</v>
      </c>
      <c r="D292" s="2" t="s">
        <v>43</v>
      </c>
      <c r="E292" s="16" t="s">
        <v>19</v>
      </c>
      <c r="F292" s="16" t="s">
        <v>14</v>
      </c>
      <c r="G292" s="16" t="s">
        <v>17</v>
      </c>
      <c r="H292" s="16" t="s">
        <v>18</v>
      </c>
      <c r="I292" s="16" t="s">
        <v>16</v>
      </c>
      <c r="J292" s="18" t="str">
        <f t="shared" si="12"/>
        <v xml:space="preserve">  if hh_id = "014102" then ED16B(04) = 2; endif;</v>
      </c>
      <c r="K292" s="21" t="str">
        <f t="shared" si="13"/>
        <v>01410204ED16B</v>
      </c>
      <c r="L292" s="21">
        <f t="shared" si="14"/>
        <v>0</v>
      </c>
    </row>
    <row r="293" spans="1:12" x14ac:dyDescent="0.5">
      <c r="A293" s="2" t="s">
        <v>283</v>
      </c>
      <c r="B293" s="2" t="s">
        <v>48</v>
      </c>
      <c r="C293" s="2" t="s">
        <v>54</v>
      </c>
      <c r="D293" s="2" t="s">
        <v>38</v>
      </c>
      <c r="E293" s="16" t="s">
        <v>19</v>
      </c>
      <c r="F293" s="16" t="s">
        <v>14</v>
      </c>
      <c r="G293" s="16" t="s">
        <v>17</v>
      </c>
      <c r="H293" s="16" t="s">
        <v>18</v>
      </c>
      <c r="I293" s="16" t="s">
        <v>16</v>
      </c>
      <c r="J293" s="18" t="str">
        <f t="shared" si="12"/>
        <v xml:space="preserve">  if hh_id = "014110" then ED10B(03) = 3; endif;</v>
      </c>
      <c r="K293" s="21" t="str">
        <f t="shared" si="13"/>
        <v>01411003ED10B</v>
      </c>
      <c r="L293" s="21">
        <f t="shared" si="14"/>
        <v>0</v>
      </c>
    </row>
    <row r="294" spans="1:12" x14ac:dyDescent="0.5">
      <c r="A294" s="2" t="s">
        <v>385</v>
      </c>
      <c r="B294" s="2" t="s">
        <v>36</v>
      </c>
      <c r="C294" s="2" t="s">
        <v>51</v>
      </c>
      <c r="D294" s="2" t="s">
        <v>91</v>
      </c>
      <c r="E294" s="16" t="s">
        <v>19</v>
      </c>
      <c r="F294" s="16" t="s">
        <v>14</v>
      </c>
      <c r="G294" s="16" t="s">
        <v>17</v>
      </c>
      <c r="H294" s="16" t="s">
        <v>18</v>
      </c>
      <c r="I294" s="16" t="s">
        <v>16</v>
      </c>
      <c r="J294" s="18" t="str">
        <f t="shared" si="12"/>
        <v xml:space="preserve">  if hh_id = "014130" then HL5M(04) = 1; endif;</v>
      </c>
      <c r="K294" s="21" t="str">
        <f t="shared" si="13"/>
        <v>01413004HL5M</v>
      </c>
      <c r="L294" s="21">
        <f t="shared" si="14"/>
        <v>0</v>
      </c>
    </row>
    <row r="295" spans="1:12" x14ac:dyDescent="0.5">
      <c r="A295" s="2" t="s">
        <v>110</v>
      </c>
      <c r="B295" s="2" t="s">
        <v>61</v>
      </c>
      <c r="C295" s="2" t="s">
        <v>215</v>
      </c>
      <c r="D295" s="2" t="s">
        <v>41</v>
      </c>
      <c r="E295" s="16" t="s">
        <v>19</v>
      </c>
      <c r="F295" s="16" t="s">
        <v>14</v>
      </c>
      <c r="G295" s="16" t="s">
        <v>17</v>
      </c>
      <c r="H295" s="16" t="s">
        <v>18</v>
      </c>
      <c r="I295" s="16" t="s">
        <v>16</v>
      </c>
      <c r="J295" s="18" t="str">
        <f t="shared" si="12"/>
        <v xml:space="preserve">  if hh_id = "015001" then ED5A(05) = 4; endif;</v>
      </c>
      <c r="K295" s="21" t="str">
        <f t="shared" si="13"/>
        <v>01500105ED5A</v>
      </c>
      <c r="L295" s="21">
        <f t="shared" si="14"/>
        <v>0</v>
      </c>
    </row>
    <row r="296" spans="1:12" x14ac:dyDescent="0.5">
      <c r="A296" s="2" t="s">
        <v>110</v>
      </c>
      <c r="B296" s="2" t="s">
        <v>63</v>
      </c>
      <c r="C296" s="2" t="s">
        <v>99</v>
      </c>
      <c r="D296" s="2" t="s">
        <v>35</v>
      </c>
      <c r="E296" s="16" t="s">
        <v>19</v>
      </c>
      <c r="F296" s="16" t="s">
        <v>14</v>
      </c>
      <c r="G296" s="16" t="s">
        <v>17</v>
      </c>
      <c r="H296" s="16" t="s">
        <v>18</v>
      </c>
      <c r="I296" s="16" t="s">
        <v>16</v>
      </c>
      <c r="J296" s="18" t="str">
        <f t="shared" si="12"/>
        <v xml:space="preserve">  if hh_id = "015001" then HL18(07) = 5; endif;</v>
      </c>
      <c r="K296" s="21" t="str">
        <f t="shared" si="13"/>
        <v>01500107HL18</v>
      </c>
      <c r="L296" s="21">
        <f t="shared" si="14"/>
        <v>0</v>
      </c>
    </row>
    <row r="297" spans="1:12" x14ac:dyDescent="0.5">
      <c r="A297" s="2" t="s">
        <v>253</v>
      </c>
      <c r="B297" s="2" t="s">
        <v>61</v>
      </c>
      <c r="C297" s="2" t="s">
        <v>187</v>
      </c>
      <c r="D297" s="2" t="s">
        <v>91</v>
      </c>
      <c r="E297" s="16" t="s">
        <v>19</v>
      </c>
      <c r="F297" s="16" t="s">
        <v>14</v>
      </c>
      <c r="G297" s="16" t="s">
        <v>17</v>
      </c>
      <c r="H297" s="16" t="s">
        <v>18</v>
      </c>
      <c r="I297" s="16" t="s">
        <v>16</v>
      </c>
      <c r="J297" s="18" t="str">
        <f t="shared" si="12"/>
        <v xml:space="preserve">  if hh_id = "015005" then ED15(05) = 1; endif;</v>
      </c>
      <c r="K297" s="21" t="str">
        <f t="shared" si="13"/>
        <v>01500505ED15</v>
      </c>
      <c r="L297" s="21">
        <f t="shared" si="14"/>
        <v>0</v>
      </c>
    </row>
    <row r="298" spans="1:12" x14ac:dyDescent="0.5">
      <c r="A298" s="2" t="s">
        <v>253</v>
      </c>
      <c r="B298" s="2" t="s">
        <v>61</v>
      </c>
      <c r="C298" s="2" t="s">
        <v>188</v>
      </c>
      <c r="D298" s="2" t="s">
        <v>207</v>
      </c>
      <c r="E298" s="16" t="s">
        <v>19</v>
      </c>
      <c r="F298" s="16" t="s">
        <v>14</v>
      </c>
      <c r="G298" s="16" t="s">
        <v>17</v>
      </c>
      <c r="H298" s="16" t="s">
        <v>18</v>
      </c>
      <c r="I298" s="16" t="s">
        <v>16</v>
      </c>
      <c r="J298" s="18" t="str">
        <f t="shared" si="12"/>
        <v xml:space="preserve">  if hh_id = "015005" then ED16A(05) = 6; endif;</v>
      </c>
      <c r="K298" s="21" t="str">
        <f t="shared" si="13"/>
        <v>01500505ED16A</v>
      </c>
      <c r="L298" s="21">
        <f t="shared" si="14"/>
        <v>0</v>
      </c>
    </row>
    <row r="299" spans="1:12" x14ac:dyDescent="0.5">
      <c r="A299" s="2" t="s">
        <v>253</v>
      </c>
      <c r="B299" s="2" t="s">
        <v>61</v>
      </c>
      <c r="C299" s="2" t="s">
        <v>189</v>
      </c>
      <c r="D299" s="2" t="s">
        <v>38</v>
      </c>
      <c r="E299" s="16" t="s">
        <v>19</v>
      </c>
      <c r="F299" s="16" t="s">
        <v>14</v>
      </c>
      <c r="G299" s="16" t="s">
        <v>17</v>
      </c>
      <c r="H299" s="16" t="s">
        <v>18</v>
      </c>
      <c r="I299" s="16" t="s">
        <v>16</v>
      </c>
      <c r="J299" s="18" t="str">
        <f t="shared" si="12"/>
        <v xml:space="preserve">  if hh_id = "015005" then ED16B(05) = 3; endif;</v>
      </c>
      <c r="K299" s="21" t="str">
        <f t="shared" si="13"/>
        <v>01500505ED16B</v>
      </c>
      <c r="L299" s="21">
        <f t="shared" si="14"/>
        <v>0</v>
      </c>
    </row>
    <row r="300" spans="1:12" x14ac:dyDescent="0.5">
      <c r="A300" s="2" t="s">
        <v>387</v>
      </c>
      <c r="B300" s="2" t="s">
        <v>44</v>
      </c>
      <c r="C300" s="2" t="s">
        <v>51</v>
      </c>
      <c r="D300" s="2" t="s">
        <v>43</v>
      </c>
      <c r="E300" s="16" t="s">
        <v>19</v>
      </c>
      <c r="F300" s="16" t="s">
        <v>14</v>
      </c>
      <c r="G300" s="16" t="s">
        <v>17</v>
      </c>
      <c r="H300" s="16" t="s">
        <v>18</v>
      </c>
      <c r="I300" s="16" t="s">
        <v>16</v>
      </c>
      <c r="J300" s="18" t="str">
        <f t="shared" si="12"/>
        <v xml:space="preserve">  if hh_id = "015016" then HL5M(02) = 2; endif;</v>
      </c>
      <c r="K300" s="21" t="str">
        <f t="shared" si="13"/>
        <v>01501602HL5M</v>
      </c>
      <c r="L300" s="21">
        <f t="shared" si="14"/>
        <v>0</v>
      </c>
    </row>
  </sheetData>
  <autoFilter ref="A1:L1" xr:uid="{00000000-0009-0000-0000-000002000000}"/>
  <sortState ref="A2:L300">
    <sortCondition ref="A2:A300"/>
    <sortCondition ref="B2:B300"/>
    <sortCondition ref="C2:C300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9"/>
  <sheetViews>
    <sheetView zoomScale="110" zoomScaleNormal="110" workbookViewId="0">
      <pane ySplit="1" topLeftCell="A2" activePane="bottomLeft" state="frozen"/>
      <selection pane="bottomLeft" activeCell="I109" sqref="I2:I109"/>
    </sheetView>
  </sheetViews>
  <sheetFormatPr defaultRowHeight="21.75" x14ac:dyDescent="0.5"/>
  <cols>
    <col min="1" max="1" width="10.25" style="11" customWidth="1"/>
    <col min="2" max="2" width="9" style="11"/>
    <col min="3" max="3" width="10.25" style="11" customWidth="1"/>
    <col min="4" max="4" width="9" style="11"/>
    <col min="5" max="5" width="10.25" style="11" bestFit="1" customWidth="1"/>
    <col min="6" max="8" width="9" style="11"/>
    <col min="9" max="9" width="37.25" style="13" customWidth="1"/>
    <col min="10" max="10" width="12.75" style="11" customWidth="1"/>
    <col min="11" max="16384" width="9" style="11"/>
  </cols>
  <sheetData>
    <row r="1" spans="1:11" s="1" customFormat="1" x14ac:dyDescent="0.5">
      <c r="A1" s="4" t="s">
        <v>0</v>
      </c>
      <c r="B1" s="4" t="s">
        <v>30</v>
      </c>
      <c r="C1" s="4" t="s">
        <v>1</v>
      </c>
      <c r="D1" s="4" t="s">
        <v>2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13</v>
      </c>
      <c r="J1" s="20" t="s">
        <v>507</v>
      </c>
      <c r="K1" s="20" t="s">
        <v>508</v>
      </c>
    </row>
    <row r="2" spans="1:11" s="12" customFormat="1" x14ac:dyDescent="0.5">
      <c r="A2" s="2" t="s">
        <v>390</v>
      </c>
      <c r="B2" s="2" t="s">
        <v>44</v>
      </c>
      <c r="C2" s="12" t="s">
        <v>388</v>
      </c>
      <c r="D2" s="12">
        <v>7</v>
      </c>
      <c r="E2" s="12" t="s">
        <v>20</v>
      </c>
      <c r="F2" s="12" t="s">
        <v>14</v>
      </c>
      <c r="G2" s="12" t="s">
        <v>15</v>
      </c>
      <c r="H2" s="12" t="s">
        <v>16</v>
      </c>
      <c r="I2" s="14" t="str">
        <f t="shared" ref="I2:I37" si="0">CONCATENATE(E2,A2,B2,F2,C2,G2,D2,H2)</f>
        <v xml:space="preserve">  if indiv_id = "00070502" then CM15M = 7; endif;</v>
      </c>
      <c r="J2" s="21" t="str">
        <f t="shared" ref="J2:J32" si="1">CONCATENATE(,A2,B2,C2)</f>
        <v>00070502CM15M</v>
      </c>
      <c r="K2" s="21">
        <f>IF(J2=J1,1,0)</f>
        <v>0</v>
      </c>
    </row>
    <row r="3" spans="1:11" s="12" customFormat="1" x14ac:dyDescent="0.5">
      <c r="A3" s="2" t="s">
        <v>390</v>
      </c>
      <c r="B3" s="2" t="s">
        <v>44</v>
      </c>
      <c r="C3" s="12" t="s">
        <v>389</v>
      </c>
      <c r="D3" s="12">
        <v>2557</v>
      </c>
      <c r="E3" s="12" t="s">
        <v>20</v>
      </c>
      <c r="F3" s="12" t="s">
        <v>14</v>
      </c>
      <c r="G3" s="12" t="s">
        <v>15</v>
      </c>
      <c r="H3" s="12" t="s">
        <v>16</v>
      </c>
      <c r="I3" s="14" t="str">
        <f t="shared" si="0"/>
        <v xml:space="preserve">  if indiv_id = "00070502" then CM15Y = 2557; endif;</v>
      </c>
      <c r="J3" s="21" t="str">
        <f t="shared" si="1"/>
        <v>00070502CM15Y</v>
      </c>
      <c r="K3" s="21">
        <f t="shared" ref="K3:K66" si="2">IF(J3=J2,1,0)</f>
        <v>0</v>
      </c>
    </row>
    <row r="4" spans="1:11" s="12" customFormat="1" x14ac:dyDescent="0.5">
      <c r="A4" s="2" t="s">
        <v>393</v>
      </c>
      <c r="B4" s="2" t="s">
        <v>86</v>
      </c>
      <c r="C4" s="12" t="s">
        <v>388</v>
      </c>
      <c r="D4" s="12">
        <v>3</v>
      </c>
      <c r="E4" s="12" t="s">
        <v>20</v>
      </c>
      <c r="F4" s="12" t="s">
        <v>14</v>
      </c>
      <c r="G4" s="12" t="s">
        <v>15</v>
      </c>
      <c r="H4" s="12" t="s">
        <v>16</v>
      </c>
      <c r="I4" s="14" t="str">
        <f t="shared" si="0"/>
        <v xml:space="preserve">  if indiv_id = "00070701" then CM15M = 3; endif;</v>
      </c>
      <c r="J4" s="21" t="str">
        <f t="shared" si="1"/>
        <v>00070701CM15M</v>
      </c>
      <c r="K4" s="21">
        <f t="shared" si="2"/>
        <v>0</v>
      </c>
    </row>
    <row r="5" spans="1:11" s="12" customFormat="1" x14ac:dyDescent="0.5">
      <c r="A5" s="2" t="s">
        <v>393</v>
      </c>
      <c r="B5" s="2" t="s">
        <v>86</v>
      </c>
      <c r="C5" s="12" t="s">
        <v>389</v>
      </c>
      <c r="D5" s="12">
        <v>2559</v>
      </c>
      <c r="E5" s="12" t="s">
        <v>20</v>
      </c>
      <c r="F5" s="12" t="s">
        <v>14</v>
      </c>
      <c r="G5" s="12" t="s">
        <v>15</v>
      </c>
      <c r="H5" s="12" t="s">
        <v>16</v>
      </c>
      <c r="I5" s="14" t="str">
        <f t="shared" si="0"/>
        <v xml:space="preserve">  if indiv_id = "00070701" then CM15Y = 2559; endif;</v>
      </c>
      <c r="J5" s="21" t="str">
        <f t="shared" si="1"/>
        <v>00070701CM15Y</v>
      </c>
      <c r="K5" s="21">
        <f t="shared" si="2"/>
        <v>0</v>
      </c>
    </row>
    <row r="6" spans="1:11" s="12" customFormat="1" x14ac:dyDescent="0.5">
      <c r="A6" s="2" t="s">
        <v>393</v>
      </c>
      <c r="B6" s="2" t="s">
        <v>86</v>
      </c>
      <c r="C6" s="12" t="s">
        <v>391</v>
      </c>
      <c r="D6" s="12">
        <v>8</v>
      </c>
      <c r="E6" s="12" t="s">
        <v>20</v>
      </c>
      <c r="F6" s="12" t="s">
        <v>14</v>
      </c>
      <c r="G6" s="12" t="s">
        <v>15</v>
      </c>
      <c r="H6" s="12" t="s">
        <v>16</v>
      </c>
      <c r="I6" s="14" t="str">
        <f t="shared" si="0"/>
        <v xml:space="preserve">  if indiv_id = "00070701" then CM16BM = 8; endif;</v>
      </c>
      <c r="J6" s="21" t="str">
        <f t="shared" si="1"/>
        <v>00070701CM16BM</v>
      </c>
      <c r="K6" s="21">
        <f t="shared" si="2"/>
        <v>0</v>
      </c>
    </row>
    <row r="7" spans="1:11" s="12" customFormat="1" x14ac:dyDescent="0.5">
      <c r="A7" s="2" t="s">
        <v>393</v>
      </c>
      <c r="B7" s="2" t="s">
        <v>86</v>
      </c>
      <c r="C7" s="12" t="s">
        <v>392</v>
      </c>
      <c r="D7" s="12">
        <v>2545</v>
      </c>
      <c r="E7" s="12" t="s">
        <v>20</v>
      </c>
      <c r="F7" s="12" t="s">
        <v>14</v>
      </c>
      <c r="G7" s="12" t="s">
        <v>15</v>
      </c>
      <c r="H7" s="12" t="s">
        <v>16</v>
      </c>
      <c r="I7" s="14" t="str">
        <f t="shared" si="0"/>
        <v xml:space="preserve">  if indiv_id = "00070701" then CM16BY = 2545; endif;</v>
      </c>
      <c r="J7" s="21" t="str">
        <f t="shared" si="1"/>
        <v>00070701CM16BY</v>
      </c>
      <c r="K7" s="21">
        <f t="shared" si="2"/>
        <v>0</v>
      </c>
    </row>
    <row r="8" spans="1:11" s="12" customFormat="1" x14ac:dyDescent="0.5">
      <c r="A8" s="2" t="s">
        <v>394</v>
      </c>
      <c r="B8" s="2" t="s">
        <v>36</v>
      </c>
      <c r="C8" s="12" t="s">
        <v>388</v>
      </c>
      <c r="D8" s="12">
        <v>8</v>
      </c>
      <c r="E8" s="12" t="s">
        <v>20</v>
      </c>
      <c r="F8" s="12" t="s">
        <v>14</v>
      </c>
      <c r="G8" s="12" t="s">
        <v>15</v>
      </c>
      <c r="H8" s="12" t="s">
        <v>16</v>
      </c>
      <c r="I8" s="14" t="str">
        <f t="shared" si="0"/>
        <v xml:space="preserve">  if indiv_id = "00071004" then CM15M = 8; endif;</v>
      </c>
      <c r="J8" s="21" t="str">
        <f t="shared" si="1"/>
        <v>00071004CM15M</v>
      </c>
      <c r="K8" s="21">
        <f t="shared" si="2"/>
        <v>0</v>
      </c>
    </row>
    <row r="9" spans="1:11" s="12" customFormat="1" x14ac:dyDescent="0.5">
      <c r="A9" s="2" t="s">
        <v>194</v>
      </c>
      <c r="B9" s="2" t="s">
        <v>86</v>
      </c>
      <c r="C9" s="12" t="s">
        <v>58</v>
      </c>
      <c r="D9" s="12">
        <v>3</v>
      </c>
      <c r="E9" s="12" t="s">
        <v>20</v>
      </c>
      <c r="F9" s="12" t="s">
        <v>14</v>
      </c>
      <c r="G9" s="12" t="s">
        <v>15</v>
      </c>
      <c r="H9" s="12" t="s">
        <v>16</v>
      </c>
      <c r="I9" s="14" t="str">
        <f t="shared" si="0"/>
        <v xml:space="preserve">  if indiv_id = "00091501" then WB10B = 3; endif;</v>
      </c>
      <c r="J9" s="21" t="str">
        <f t="shared" si="1"/>
        <v>00091501WB10B</v>
      </c>
      <c r="K9" s="21">
        <f t="shared" si="2"/>
        <v>0</v>
      </c>
    </row>
    <row r="10" spans="1:11" s="12" customFormat="1" x14ac:dyDescent="0.5">
      <c r="A10" s="2" t="s">
        <v>194</v>
      </c>
      <c r="B10" s="2" t="s">
        <v>86</v>
      </c>
      <c r="C10" s="12" t="s">
        <v>191</v>
      </c>
      <c r="D10" s="12">
        <v>1</v>
      </c>
      <c r="E10" s="12" t="s">
        <v>20</v>
      </c>
      <c r="F10" s="12" t="s">
        <v>14</v>
      </c>
      <c r="G10" s="12" t="s">
        <v>15</v>
      </c>
      <c r="H10" s="12" t="s">
        <v>16</v>
      </c>
      <c r="I10" s="14" t="str">
        <f t="shared" si="0"/>
        <v xml:space="preserve">  if indiv_id = "00091501" then WB11 = 1; endif;</v>
      </c>
      <c r="J10" s="21" t="str">
        <f t="shared" si="1"/>
        <v>00091501WB11</v>
      </c>
      <c r="K10" s="21">
        <f t="shared" si="2"/>
        <v>0</v>
      </c>
    </row>
    <row r="11" spans="1:11" s="12" customFormat="1" x14ac:dyDescent="0.5">
      <c r="A11" s="2" t="s">
        <v>194</v>
      </c>
      <c r="B11" s="2" t="s">
        <v>86</v>
      </c>
      <c r="C11" s="12" t="s">
        <v>192</v>
      </c>
      <c r="D11" s="12">
        <v>6</v>
      </c>
      <c r="E11" s="12" t="s">
        <v>20</v>
      </c>
      <c r="F11" s="12" t="s">
        <v>14</v>
      </c>
      <c r="G11" s="12" t="s">
        <v>15</v>
      </c>
      <c r="H11" s="12" t="s">
        <v>16</v>
      </c>
      <c r="I11" s="14" t="str">
        <f t="shared" si="0"/>
        <v xml:space="preserve">  if indiv_id = "00091501" then WB12A = 6; endif;</v>
      </c>
      <c r="J11" s="21" t="str">
        <f t="shared" si="1"/>
        <v>00091501WB12A</v>
      </c>
      <c r="K11" s="21">
        <f t="shared" si="2"/>
        <v>0</v>
      </c>
    </row>
    <row r="12" spans="1:11" s="12" customFormat="1" x14ac:dyDescent="0.5">
      <c r="A12" s="2" t="s">
        <v>194</v>
      </c>
      <c r="B12" s="2" t="s">
        <v>86</v>
      </c>
      <c r="C12" s="12" t="s">
        <v>193</v>
      </c>
      <c r="D12" s="12">
        <v>2</v>
      </c>
      <c r="E12" s="12" t="s">
        <v>20</v>
      </c>
      <c r="F12" s="12" t="s">
        <v>14</v>
      </c>
      <c r="G12" s="12" t="s">
        <v>15</v>
      </c>
      <c r="H12" s="12" t="s">
        <v>16</v>
      </c>
      <c r="I12" s="14" t="str">
        <f t="shared" si="0"/>
        <v xml:space="preserve">  if indiv_id = "00091501" then WB12B = 2; endif;</v>
      </c>
      <c r="J12" s="21" t="str">
        <f t="shared" si="1"/>
        <v>00091501WB12B</v>
      </c>
      <c r="K12" s="21">
        <f t="shared" si="2"/>
        <v>0</v>
      </c>
    </row>
    <row r="13" spans="1:11" s="12" customFormat="1" x14ac:dyDescent="0.5">
      <c r="A13" s="2" t="s">
        <v>195</v>
      </c>
      <c r="B13" s="2" t="s">
        <v>86</v>
      </c>
      <c r="C13" s="12" t="s">
        <v>58</v>
      </c>
      <c r="D13" s="12">
        <v>2</v>
      </c>
      <c r="E13" s="12" t="s">
        <v>20</v>
      </c>
      <c r="F13" s="12" t="s">
        <v>14</v>
      </c>
      <c r="G13" s="12" t="s">
        <v>15</v>
      </c>
      <c r="H13" s="12" t="s">
        <v>16</v>
      </c>
      <c r="I13" s="14" t="str">
        <f t="shared" si="0"/>
        <v xml:space="preserve">  if indiv_id = "00091701" then WB10B = 2; endif;</v>
      </c>
      <c r="J13" s="21" t="str">
        <f t="shared" si="1"/>
        <v>00091701WB10B</v>
      </c>
      <c r="K13" s="21">
        <f t="shared" si="2"/>
        <v>0</v>
      </c>
    </row>
    <row r="14" spans="1:11" s="12" customFormat="1" x14ac:dyDescent="0.5">
      <c r="A14" s="2" t="s">
        <v>195</v>
      </c>
      <c r="B14" s="2" t="s">
        <v>86</v>
      </c>
      <c r="C14" s="12" t="s">
        <v>191</v>
      </c>
      <c r="D14" s="12">
        <v>1</v>
      </c>
      <c r="E14" s="12" t="s">
        <v>20</v>
      </c>
      <c r="F14" s="12" t="s">
        <v>14</v>
      </c>
      <c r="G14" s="12" t="s">
        <v>15</v>
      </c>
      <c r="H14" s="12" t="s">
        <v>16</v>
      </c>
      <c r="I14" s="14" t="str">
        <f t="shared" si="0"/>
        <v xml:space="preserve">  if indiv_id = "00091701" then WB11 = 1; endif;</v>
      </c>
      <c r="J14" s="21" t="str">
        <f t="shared" si="1"/>
        <v>00091701WB11</v>
      </c>
      <c r="K14" s="21">
        <f t="shared" si="2"/>
        <v>0</v>
      </c>
    </row>
    <row r="15" spans="1:11" s="12" customFormat="1" x14ac:dyDescent="0.5">
      <c r="A15" s="2" t="s">
        <v>195</v>
      </c>
      <c r="B15" s="2" t="s">
        <v>86</v>
      </c>
      <c r="C15" s="12" t="s">
        <v>192</v>
      </c>
      <c r="D15" s="12">
        <v>6</v>
      </c>
      <c r="E15" s="12" t="s">
        <v>20</v>
      </c>
      <c r="F15" s="12" t="s">
        <v>14</v>
      </c>
      <c r="G15" s="12" t="s">
        <v>15</v>
      </c>
      <c r="H15" s="12" t="s">
        <v>16</v>
      </c>
      <c r="I15" s="14" t="str">
        <f t="shared" si="0"/>
        <v xml:space="preserve">  if indiv_id = "00091701" then WB12A = 6; endif;</v>
      </c>
      <c r="J15" s="21" t="str">
        <f t="shared" si="1"/>
        <v>00091701WB12A</v>
      </c>
      <c r="K15" s="21">
        <f t="shared" si="2"/>
        <v>0</v>
      </c>
    </row>
    <row r="16" spans="1:11" s="12" customFormat="1" x14ac:dyDescent="0.5">
      <c r="A16" s="2" t="s">
        <v>195</v>
      </c>
      <c r="B16" s="2" t="s">
        <v>86</v>
      </c>
      <c r="C16" s="12" t="s">
        <v>193</v>
      </c>
      <c r="D16" s="12">
        <v>1</v>
      </c>
      <c r="E16" s="12" t="s">
        <v>20</v>
      </c>
      <c r="F16" s="12" t="s">
        <v>14</v>
      </c>
      <c r="G16" s="12" t="s">
        <v>15</v>
      </c>
      <c r="H16" s="12" t="s">
        <v>16</v>
      </c>
      <c r="I16" s="14" t="str">
        <f t="shared" si="0"/>
        <v xml:space="preserve">  if indiv_id = "00091701" then WB12B = 1; endif;</v>
      </c>
      <c r="J16" s="21" t="str">
        <f t="shared" si="1"/>
        <v>00091701WB12B</v>
      </c>
      <c r="K16" s="21">
        <f t="shared" si="2"/>
        <v>0</v>
      </c>
    </row>
    <row r="17" spans="1:11" s="12" customFormat="1" x14ac:dyDescent="0.5">
      <c r="A17" s="2" t="s">
        <v>196</v>
      </c>
      <c r="B17" s="2" t="s">
        <v>86</v>
      </c>
      <c r="C17" s="12" t="s">
        <v>58</v>
      </c>
      <c r="D17" s="12">
        <v>2</v>
      </c>
      <c r="E17" s="12" t="s">
        <v>20</v>
      </c>
      <c r="F17" s="12" t="s">
        <v>14</v>
      </c>
      <c r="G17" s="12" t="s">
        <v>15</v>
      </c>
      <c r="H17" s="12" t="s">
        <v>16</v>
      </c>
      <c r="I17" s="14" t="str">
        <f t="shared" si="0"/>
        <v xml:space="preserve">  if indiv_id = "00091801" then WB10B = 2; endif;</v>
      </c>
      <c r="J17" s="21" t="str">
        <f t="shared" si="1"/>
        <v>00091801WB10B</v>
      </c>
      <c r="K17" s="21">
        <f t="shared" si="2"/>
        <v>0</v>
      </c>
    </row>
    <row r="18" spans="1:11" s="12" customFormat="1" x14ac:dyDescent="0.5">
      <c r="A18" s="2" t="s">
        <v>196</v>
      </c>
      <c r="B18" s="2" t="s">
        <v>86</v>
      </c>
      <c r="C18" s="12" t="s">
        <v>191</v>
      </c>
      <c r="D18" s="12">
        <v>1</v>
      </c>
      <c r="E18" s="12" t="s">
        <v>20</v>
      </c>
      <c r="F18" s="12" t="s">
        <v>14</v>
      </c>
      <c r="G18" s="12" t="s">
        <v>15</v>
      </c>
      <c r="H18" s="12" t="s">
        <v>16</v>
      </c>
      <c r="I18" s="14" t="str">
        <f t="shared" si="0"/>
        <v xml:space="preserve">  if indiv_id = "00091801" then WB11 = 1; endif;</v>
      </c>
      <c r="J18" s="21" t="str">
        <f t="shared" si="1"/>
        <v>00091801WB11</v>
      </c>
      <c r="K18" s="21">
        <f t="shared" si="2"/>
        <v>0</v>
      </c>
    </row>
    <row r="19" spans="1:11" s="12" customFormat="1" x14ac:dyDescent="0.5">
      <c r="A19" s="2" t="s">
        <v>196</v>
      </c>
      <c r="B19" s="2" t="s">
        <v>86</v>
      </c>
      <c r="C19" s="12" t="s">
        <v>192</v>
      </c>
      <c r="D19" s="12">
        <v>6</v>
      </c>
      <c r="E19" s="12" t="s">
        <v>20</v>
      </c>
      <c r="F19" s="12" t="s">
        <v>14</v>
      </c>
      <c r="G19" s="12" t="s">
        <v>15</v>
      </c>
      <c r="H19" s="12" t="s">
        <v>16</v>
      </c>
      <c r="I19" s="14" t="str">
        <f t="shared" si="0"/>
        <v xml:space="preserve">  if indiv_id = "00091801" then WB12A = 6; endif;</v>
      </c>
      <c r="J19" s="21" t="str">
        <f t="shared" si="1"/>
        <v>00091801WB12A</v>
      </c>
      <c r="K19" s="21">
        <f t="shared" si="2"/>
        <v>0</v>
      </c>
    </row>
    <row r="20" spans="1:11" s="12" customFormat="1" x14ac:dyDescent="0.5">
      <c r="A20" s="2" t="s">
        <v>196</v>
      </c>
      <c r="B20" s="2" t="s">
        <v>86</v>
      </c>
      <c r="C20" s="12" t="s">
        <v>193</v>
      </c>
      <c r="D20" s="12">
        <v>1</v>
      </c>
      <c r="E20" s="12" t="s">
        <v>20</v>
      </c>
      <c r="F20" s="12" t="s">
        <v>14</v>
      </c>
      <c r="G20" s="12" t="s">
        <v>15</v>
      </c>
      <c r="H20" s="12" t="s">
        <v>16</v>
      </c>
      <c r="I20" s="14" t="str">
        <f t="shared" si="0"/>
        <v xml:space="preserve">  if indiv_id = "00091801" then WB12B = 1; endif;</v>
      </c>
      <c r="J20" s="21" t="str">
        <f t="shared" si="1"/>
        <v>00091801WB12B</v>
      </c>
      <c r="K20" s="21">
        <f t="shared" si="2"/>
        <v>0</v>
      </c>
    </row>
    <row r="21" spans="1:11" s="12" customFormat="1" x14ac:dyDescent="0.5">
      <c r="A21" s="2" t="s">
        <v>197</v>
      </c>
      <c r="B21" s="2" t="s">
        <v>86</v>
      </c>
      <c r="C21" s="12" t="s">
        <v>58</v>
      </c>
      <c r="D21" s="12">
        <v>2</v>
      </c>
      <c r="E21" s="12" t="s">
        <v>20</v>
      </c>
      <c r="F21" s="12" t="s">
        <v>14</v>
      </c>
      <c r="G21" s="12" t="s">
        <v>15</v>
      </c>
      <c r="H21" s="12" t="s">
        <v>16</v>
      </c>
      <c r="I21" s="14" t="str">
        <f t="shared" si="0"/>
        <v xml:space="preserve">  if indiv_id = "00091901" then WB10B = 2; endif;</v>
      </c>
      <c r="J21" s="21" t="str">
        <f t="shared" si="1"/>
        <v>00091901WB10B</v>
      </c>
      <c r="K21" s="21">
        <f t="shared" si="2"/>
        <v>0</v>
      </c>
    </row>
    <row r="22" spans="1:11" s="12" customFormat="1" x14ac:dyDescent="0.5">
      <c r="A22" s="2" t="s">
        <v>197</v>
      </c>
      <c r="B22" s="2" t="s">
        <v>86</v>
      </c>
      <c r="C22" s="12" t="s">
        <v>191</v>
      </c>
      <c r="D22" s="12">
        <v>1</v>
      </c>
      <c r="E22" s="12" t="s">
        <v>20</v>
      </c>
      <c r="F22" s="12" t="s">
        <v>14</v>
      </c>
      <c r="G22" s="12" t="s">
        <v>15</v>
      </c>
      <c r="H22" s="12" t="s">
        <v>16</v>
      </c>
      <c r="I22" s="14" t="str">
        <f t="shared" si="0"/>
        <v xml:space="preserve">  if indiv_id = "00091901" then WB11 = 1; endif;</v>
      </c>
      <c r="J22" s="21" t="str">
        <f t="shared" si="1"/>
        <v>00091901WB11</v>
      </c>
      <c r="K22" s="21">
        <f t="shared" si="2"/>
        <v>0</v>
      </c>
    </row>
    <row r="23" spans="1:11" s="12" customFormat="1" x14ac:dyDescent="0.5">
      <c r="A23" s="2" t="s">
        <v>197</v>
      </c>
      <c r="B23" s="2" t="s">
        <v>86</v>
      </c>
      <c r="C23" s="12" t="s">
        <v>192</v>
      </c>
      <c r="D23" s="12">
        <v>6</v>
      </c>
      <c r="E23" s="12" t="s">
        <v>20</v>
      </c>
      <c r="F23" s="12" t="s">
        <v>14</v>
      </c>
      <c r="G23" s="12" t="s">
        <v>15</v>
      </c>
      <c r="H23" s="12" t="s">
        <v>16</v>
      </c>
      <c r="I23" s="14" t="str">
        <f t="shared" si="0"/>
        <v xml:space="preserve">  if indiv_id = "00091901" then WB12A = 6; endif;</v>
      </c>
      <c r="J23" s="21" t="str">
        <f t="shared" si="1"/>
        <v>00091901WB12A</v>
      </c>
      <c r="K23" s="21">
        <f t="shared" si="2"/>
        <v>0</v>
      </c>
    </row>
    <row r="24" spans="1:11" s="12" customFormat="1" x14ac:dyDescent="0.5">
      <c r="A24" s="2" t="s">
        <v>197</v>
      </c>
      <c r="B24" s="2" t="s">
        <v>86</v>
      </c>
      <c r="C24" s="12" t="s">
        <v>193</v>
      </c>
      <c r="D24" s="12">
        <v>1</v>
      </c>
      <c r="E24" s="12" t="s">
        <v>20</v>
      </c>
      <c r="F24" s="12" t="s">
        <v>14</v>
      </c>
      <c r="G24" s="12" t="s">
        <v>15</v>
      </c>
      <c r="H24" s="12" t="s">
        <v>16</v>
      </c>
      <c r="I24" s="14" t="str">
        <f t="shared" si="0"/>
        <v xml:space="preserve">  if indiv_id = "00091901" then WB12B = 1; endif;</v>
      </c>
      <c r="J24" s="21" t="str">
        <f t="shared" si="1"/>
        <v>00091901WB12B</v>
      </c>
      <c r="K24" s="21">
        <f t="shared" si="2"/>
        <v>0</v>
      </c>
    </row>
    <row r="25" spans="1:11" s="12" customFormat="1" x14ac:dyDescent="0.5">
      <c r="A25" s="2" t="s">
        <v>199</v>
      </c>
      <c r="B25" s="2" t="s">
        <v>86</v>
      </c>
      <c r="C25" s="12" t="s">
        <v>198</v>
      </c>
      <c r="D25" s="12">
        <v>6</v>
      </c>
      <c r="E25" s="12" t="s">
        <v>20</v>
      </c>
      <c r="F25" s="12" t="s">
        <v>14</v>
      </c>
      <c r="G25" s="12" t="s">
        <v>15</v>
      </c>
      <c r="H25" s="12" t="s">
        <v>16</v>
      </c>
      <c r="I25" s="14" t="str">
        <f t="shared" si="0"/>
        <v xml:space="preserve">  if indiv_id = "00092101" then WB10A = 6; endif;</v>
      </c>
      <c r="J25" s="21" t="str">
        <f t="shared" si="1"/>
        <v>00092101WB10A</v>
      </c>
      <c r="K25" s="21">
        <f t="shared" si="2"/>
        <v>0</v>
      </c>
    </row>
    <row r="26" spans="1:11" s="12" customFormat="1" x14ac:dyDescent="0.5">
      <c r="A26" s="2" t="s">
        <v>199</v>
      </c>
      <c r="B26" s="2" t="s">
        <v>86</v>
      </c>
      <c r="C26" s="12" t="s">
        <v>58</v>
      </c>
      <c r="D26" s="12">
        <v>1</v>
      </c>
      <c r="E26" s="12" t="s">
        <v>20</v>
      </c>
      <c r="F26" s="12" t="s">
        <v>14</v>
      </c>
      <c r="G26" s="12" t="s">
        <v>15</v>
      </c>
      <c r="H26" s="12" t="s">
        <v>16</v>
      </c>
      <c r="I26" s="14" t="str">
        <f t="shared" si="0"/>
        <v xml:space="preserve">  if indiv_id = "00092101" then WB10B = 1; endif;</v>
      </c>
      <c r="J26" s="21" t="str">
        <f t="shared" si="1"/>
        <v>00092101WB10B</v>
      </c>
      <c r="K26" s="21">
        <f t="shared" si="2"/>
        <v>0</v>
      </c>
    </row>
    <row r="27" spans="1:11" s="12" customFormat="1" x14ac:dyDescent="0.5">
      <c r="A27" s="2" t="s">
        <v>200</v>
      </c>
      <c r="B27" s="2" t="s">
        <v>86</v>
      </c>
      <c r="C27" s="12" t="s">
        <v>58</v>
      </c>
      <c r="D27" s="12">
        <v>2</v>
      </c>
      <c r="E27" s="12" t="s">
        <v>20</v>
      </c>
      <c r="F27" s="12" t="s">
        <v>14</v>
      </c>
      <c r="G27" s="12" t="s">
        <v>15</v>
      </c>
      <c r="H27" s="12" t="s">
        <v>16</v>
      </c>
      <c r="I27" s="14" t="str">
        <f t="shared" si="0"/>
        <v xml:space="preserve">  if indiv_id = "00092201" then WB10B = 2; endif;</v>
      </c>
      <c r="J27" s="21" t="str">
        <f t="shared" si="1"/>
        <v>00092201WB10B</v>
      </c>
      <c r="K27" s="21">
        <f t="shared" si="2"/>
        <v>0</v>
      </c>
    </row>
    <row r="28" spans="1:11" s="12" customFormat="1" x14ac:dyDescent="0.5">
      <c r="A28" s="2" t="s">
        <v>395</v>
      </c>
      <c r="B28" s="2" t="s">
        <v>44</v>
      </c>
      <c r="C28" s="12" t="s">
        <v>363</v>
      </c>
      <c r="D28" s="12">
        <v>48</v>
      </c>
      <c r="E28" s="12" t="s">
        <v>20</v>
      </c>
      <c r="F28" s="12" t="s">
        <v>14</v>
      </c>
      <c r="G28" s="12" t="s">
        <v>15</v>
      </c>
      <c r="H28" s="12" t="s">
        <v>16</v>
      </c>
      <c r="I28" s="14" t="str">
        <f t="shared" si="0"/>
        <v xml:space="preserve">  if indiv_id = "00140302" then WB4 = 48; endif;</v>
      </c>
      <c r="J28" s="21" t="str">
        <f t="shared" si="1"/>
        <v>00140302WB4</v>
      </c>
      <c r="K28" s="21">
        <f t="shared" si="2"/>
        <v>0</v>
      </c>
    </row>
    <row r="29" spans="1:11" s="12" customFormat="1" x14ac:dyDescent="0.5">
      <c r="A29" s="2" t="s">
        <v>204</v>
      </c>
      <c r="B29" s="2" t="s">
        <v>44</v>
      </c>
      <c r="C29" s="12" t="s">
        <v>57</v>
      </c>
      <c r="D29" s="12">
        <v>6</v>
      </c>
      <c r="E29" s="12" t="s">
        <v>20</v>
      </c>
      <c r="F29" s="12" t="s">
        <v>14</v>
      </c>
      <c r="G29" s="12" t="s">
        <v>15</v>
      </c>
      <c r="H29" s="12" t="s">
        <v>16</v>
      </c>
      <c r="I29" s="14" t="str">
        <f t="shared" si="0"/>
        <v xml:space="preserve">  if indiv_id = "00190102" then WB6B = 6; endif;</v>
      </c>
      <c r="J29" s="21" t="str">
        <f t="shared" si="1"/>
        <v>00190102WB6B</v>
      </c>
      <c r="K29" s="21">
        <f t="shared" si="2"/>
        <v>0</v>
      </c>
    </row>
    <row r="30" spans="1:11" s="12" customFormat="1" x14ac:dyDescent="0.5">
      <c r="A30" s="2" t="s">
        <v>397</v>
      </c>
      <c r="B30" s="2" t="s">
        <v>86</v>
      </c>
      <c r="C30" s="12" t="s">
        <v>396</v>
      </c>
      <c r="D30" s="12">
        <v>2543</v>
      </c>
      <c r="E30" s="12" t="s">
        <v>20</v>
      </c>
      <c r="F30" s="12" t="s">
        <v>14</v>
      </c>
      <c r="G30" s="12" t="s">
        <v>15</v>
      </c>
      <c r="H30" s="12" t="s">
        <v>16</v>
      </c>
      <c r="I30" s="14" t="str">
        <f t="shared" si="0"/>
        <v xml:space="preserve">  if indiv_id = "00190701" then MA8Y = 2543; endif;</v>
      </c>
      <c r="J30" s="21" t="str">
        <f t="shared" si="1"/>
        <v>00190701MA8Y</v>
      </c>
      <c r="K30" s="21">
        <f t="shared" si="2"/>
        <v>0</v>
      </c>
    </row>
    <row r="31" spans="1:11" s="12" customFormat="1" x14ac:dyDescent="0.5">
      <c r="A31" s="2" t="s">
        <v>212</v>
      </c>
      <c r="B31" s="2" t="s">
        <v>44</v>
      </c>
      <c r="C31" s="12" t="s">
        <v>211</v>
      </c>
      <c r="D31" s="12">
        <v>6</v>
      </c>
      <c r="E31" s="12" t="s">
        <v>20</v>
      </c>
      <c r="F31" s="12" t="s">
        <v>14</v>
      </c>
      <c r="G31" s="12" t="s">
        <v>15</v>
      </c>
      <c r="H31" s="12" t="s">
        <v>16</v>
      </c>
      <c r="I31" s="14" t="str">
        <f t="shared" si="0"/>
        <v xml:space="preserve">  if indiv_id = "00201702" then WB6A = 6; endif;</v>
      </c>
      <c r="J31" s="21" t="str">
        <f t="shared" si="1"/>
        <v>00201702WB6A</v>
      </c>
      <c r="K31" s="21">
        <f t="shared" si="2"/>
        <v>0</v>
      </c>
    </row>
    <row r="32" spans="1:11" s="12" customFormat="1" x14ac:dyDescent="0.5">
      <c r="A32" s="2" t="s">
        <v>212</v>
      </c>
      <c r="B32" s="2" t="s">
        <v>44</v>
      </c>
      <c r="C32" s="12" t="s">
        <v>57</v>
      </c>
      <c r="D32" s="12">
        <v>3</v>
      </c>
      <c r="E32" s="12" t="s">
        <v>20</v>
      </c>
      <c r="F32" s="12" t="s">
        <v>14</v>
      </c>
      <c r="G32" s="12" t="s">
        <v>15</v>
      </c>
      <c r="H32" s="12" t="s">
        <v>16</v>
      </c>
      <c r="I32" s="14" t="str">
        <f t="shared" si="0"/>
        <v xml:space="preserve">  if indiv_id = "00201702" then WB6B = 3; endif;</v>
      </c>
      <c r="J32" s="21" t="str">
        <f t="shared" si="1"/>
        <v>00201702WB6B</v>
      </c>
      <c r="K32" s="21">
        <f t="shared" si="2"/>
        <v>0</v>
      </c>
    </row>
    <row r="33" spans="1:11" s="12" customFormat="1" x14ac:dyDescent="0.5">
      <c r="A33" s="2" t="s">
        <v>213</v>
      </c>
      <c r="B33" s="2" t="s">
        <v>48</v>
      </c>
      <c r="C33" s="12" t="s">
        <v>363</v>
      </c>
      <c r="D33" s="12">
        <v>19</v>
      </c>
      <c r="E33" s="12" t="s">
        <v>20</v>
      </c>
      <c r="F33" s="12" t="s">
        <v>14</v>
      </c>
      <c r="G33" s="12" t="s">
        <v>15</v>
      </c>
      <c r="H33" s="12" t="s">
        <v>16</v>
      </c>
      <c r="I33" s="14" t="str">
        <f t="shared" si="0"/>
        <v xml:space="preserve">  if indiv_id = "00210103" then WB4 = 19; endif;</v>
      </c>
      <c r="J33" s="21" t="str">
        <f t="shared" ref="J33:J57" si="3">CONCATENATE(,A33,B33,C33)</f>
        <v>00210103WB4</v>
      </c>
      <c r="K33" s="21">
        <f t="shared" si="2"/>
        <v>0</v>
      </c>
    </row>
    <row r="34" spans="1:11" s="12" customFormat="1" x14ac:dyDescent="0.5">
      <c r="A34" s="2" t="s">
        <v>398</v>
      </c>
      <c r="B34" s="2" t="s">
        <v>48</v>
      </c>
      <c r="C34" s="12" t="s">
        <v>396</v>
      </c>
      <c r="D34" s="12">
        <v>2556</v>
      </c>
      <c r="E34" s="12" t="s">
        <v>20</v>
      </c>
      <c r="F34" s="12" t="s">
        <v>14</v>
      </c>
      <c r="G34" s="12" t="s">
        <v>15</v>
      </c>
      <c r="H34" s="12" t="s">
        <v>16</v>
      </c>
      <c r="I34" s="14" t="str">
        <f t="shared" si="0"/>
        <v xml:space="preserve">  if indiv_id = "00210303" then MA8Y = 2556; endif;</v>
      </c>
      <c r="J34" s="21" t="str">
        <f t="shared" si="3"/>
        <v>00210303MA8Y</v>
      </c>
      <c r="K34" s="21">
        <f t="shared" si="2"/>
        <v>0</v>
      </c>
    </row>
    <row r="35" spans="1:11" s="12" customFormat="1" x14ac:dyDescent="0.5">
      <c r="A35" s="2" t="s">
        <v>399</v>
      </c>
      <c r="B35" s="2" t="s">
        <v>61</v>
      </c>
      <c r="C35" s="12" t="s">
        <v>389</v>
      </c>
      <c r="D35" s="12">
        <v>2559</v>
      </c>
      <c r="E35" s="12" t="s">
        <v>20</v>
      </c>
      <c r="F35" s="12" t="s">
        <v>14</v>
      </c>
      <c r="G35" s="12" t="s">
        <v>15</v>
      </c>
      <c r="H35" s="12" t="s">
        <v>16</v>
      </c>
      <c r="I35" s="14" t="str">
        <f t="shared" si="0"/>
        <v xml:space="preserve">  if indiv_id = "00220105" then CM15Y = 2559; endif;</v>
      </c>
      <c r="J35" s="21" t="str">
        <f t="shared" si="3"/>
        <v>00220105CM15Y</v>
      </c>
      <c r="K35" s="21">
        <f t="shared" si="2"/>
        <v>0</v>
      </c>
    </row>
    <row r="36" spans="1:11" s="12" customFormat="1" x14ac:dyDescent="0.5">
      <c r="A36" s="2" t="s">
        <v>399</v>
      </c>
      <c r="B36" s="2" t="s">
        <v>61</v>
      </c>
      <c r="C36" s="12" t="s">
        <v>511</v>
      </c>
      <c r="D36" s="12">
        <v>0</v>
      </c>
      <c r="E36" s="12" t="s">
        <v>20</v>
      </c>
      <c r="F36" s="12" t="s">
        <v>14</v>
      </c>
      <c r="G36" s="12" t="s">
        <v>15</v>
      </c>
      <c r="H36" s="12" t="s">
        <v>16</v>
      </c>
      <c r="I36" s="14" t="str">
        <f t="shared" si="0"/>
        <v xml:space="preserve">  if indiv_id = "00220105" then CM17 = 0; endif;</v>
      </c>
      <c r="J36" s="21" t="str">
        <f t="shared" si="3"/>
        <v>00220105CM17</v>
      </c>
      <c r="K36" s="21">
        <f t="shared" si="2"/>
        <v>0</v>
      </c>
    </row>
    <row r="37" spans="1:11" s="12" customFormat="1" x14ac:dyDescent="0.5">
      <c r="A37" s="2" t="s">
        <v>399</v>
      </c>
      <c r="B37" s="2" t="s">
        <v>61</v>
      </c>
      <c r="C37" s="12" t="s">
        <v>512</v>
      </c>
      <c r="D37" s="12" t="s">
        <v>321</v>
      </c>
      <c r="E37" s="12" t="s">
        <v>20</v>
      </c>
      <c r="F37" s="12" t="s">
        <v>14</v>
      </c>
      <c r="G37" s="12" t="s">
        <v>15</v>
      </c>
      <c r="H37" s="12" t="s">
        <v>16</v>
      </c>
      <c r="I37" s="14" t="str">
        <f t="shared" si="0"/>
        <v xml:space="preserve">  if indiv_id = "00220105" then CM18 = ""; endif;</v>
      </c>
      <c r="J37" s="21" t="str">
        <f t="shared" si="3"/>
        <v>00220105CM18</v>
      </c>
      <c r="K37" s="21">
        <f t="shared" si="2"/>
        <v>0</v>
      </c>
    </row>
    <row r="38" spans="1:11" s="12" customFormat="1" x14ac:dyDescent="0.5">
      <c r="A38" s="2" t="s">
        <v>399</v>
      </c>
      <c r="B38" s="2" t="s">
        <v>61</v>
      </c>
      <c r="C38" s="12" t="s">
        <v>510</v>
      </c>
      <c r="E38" s="15" t="s">
        <v>504</v>
      </c>
      <c r="F38" s="16" t="s">
        <v>505</v>
      </c>
      <c r="G38" s="15" t="s">
        <v>506</v>
      </c>
      <c r="H38" s="16"/>
      <c r="I38" s="19" t="str">
        <f>CONCATENATE(E38,C38,F38,A38,B38,G38)</f>
        <v xml:space="preserve">  deleteDBMN("00220105");</v>
      </c>
      <c r="J38" s="21" t="str">
        <f t="shared" si="3"/>
        <v>00220105deleteDBMN</v>
      </c>
      <c r="K38" s="21">
        <f t="shared" si="2"/>
        <v>0</v>
      </c>
    </row>
    <row r="39" spans="1:11" s="12" customFormat="1" x14ac:dyDescent="0.5">
      <c r="A39" s="2" t="s">
        <v>216</v>
      </c>
      <c r="B39" s="2" t="s">
        <v>86</v>
      </c>
      <c r="C39" s="12" t="s">
        <v>396</v>
      </c>
      <c r="D39" s="12">
        <v>2551</v>
      </c>
      <c r="E39" s="12" t="s">
        <v>20</v>
      </c>
      <c r="F39" s="12" t="s">
        <v>14</v>
      </c>
      <c r="G39" s="12" t="s">
        <v>15</v>
      </c>
      <c r="H39" s="12" t="s">
        <v>16</v>
      </c>
      <c r="I39" s="14" t="str">
        <f t="shared" ref="I39:I43" si="4">CONCATENATE(E39,A39,B39,F39,C39,G39,D39,H39)</f>
        <v xml:space="preserve">  if indiv_id = "00221901" then MA8Y = 2551; endif;</v>
      </c>
      <c r="J39" s="21" t="str">
        <f t="shared" si="3"/>
        <v>00221901MA8Y</v>
      </c>
      <c r="K39" s="21">
        <f t="shared" si="2"/>
        <v>0</v>
      </c>
    </row>
    <row r="40" spans="1:11" s="12" customFormat="1" x14ac:dyDescent="0.5">
      <c r="A40" s="2" t="s">
        <v>451</v>
      </c>
      <c r="B40" s="2" t="s">
        <v>48</v>
      </c>
      <c r="C40" s="12" t="s">
        <v>474</v>
      </c>
      <c r="D40" s="12">
        <v>14</v>
      </c>
      <c r="E40" s="12" t="s">
        <v>20</v>
      </c>
      <c r="F40" s="12" t="s">
        <v>14</v>
      </c>
      <c r="G40" s="12" t="s">
        <v>15</v>
      </c>
      <c r="H40" s="12" t="s">
        <v>16</v>
      </c>
      <c r="I40" s="14" t="str">
        <f t="shared" si="4"/>
        <v xml:space="preserve">  if indiv_id = "00290403" then WM6D = 14; endif;</v>
      </c>
      <c r="J40" s="21" t="str">
        <f t="shared" si="3"/>
        <v>00290403WM6D</v>
      </c>
      <c r="K40" s="21">
        <f t="shared" si="2"/>
        <v>0</v>
      </c>
    </row>
    <row r="41" spans="1:11" s="12" customFormat="1" x14ac:dyDescent="0.5">
      <c r="A41" s="2" t="s">
        <v>451</v>
      </c>
      <c r="B41" s="2" t="s">
        <v>48</v>
      </c>
      <c r="C41" s="12" t="s">
        <v>475</v>
      </c>
      <c r="D41" s="12">
        <v>14</v>
      </c>
      <c r="E41" s="12" t="s">
        <v>20</v>
      </c>
      <c r="F41" s="12" t="s">
        <v>14</v>
      </c>
      <c r="G41" s="12" t="s">
        <v>15</v>
      </c>
      <c r="H41" s="12" t="s">
        <v>16</v>
      </c>
      <c r="I41" s="14" t="str">
        <f t="shared" si="4"/>
        <v xml:space="preserve">  if indiv_id = "00290403" then WMFID = 14; endif;</v>
      </c>
      <c r="J41" s="21" t="str">
        <f t="shared" si="3"/>
        <v>00290403WMFID</v>
      </c>
      <c r="K41" s="21">
        <f t="shared" si="2"/>
        <v>0</v>
      </c>
    </row>
    <row r="42" spans="1:11" s="12" customFormat="1" x14ac:dyDescent="0.5">
      <c r="A42" s="2" t="s">
        <v>56</v>
      </c>
      <c r="B42" s="2" t="s">
        <v>36</v>
      </c>
      <c r="C42" s="12" t="s">
        <v>58</v>
      </c>
      <c r="D42" s="12">
        <v>95</v>
      </c>
      <c r="E42" s="12" t="s">
        <v>20</v>
      </c>
      <c r="F42" s="12" t="s">
        <v>14</v>
      </c>
      <c r="G42" s="12" t="s">
        <v>15</v>
      </c>
      <c r="H42" s="12" t="s">
        <v>16</v>
      </c>
      <c r="I42" s="14" t="str">
        <f t="shared" si="4"/>
        <v xml:space="preserve">  if indiv_id = "00310604" then WB10B = 95; endif;</v>
      </c>
      <c r="J42" s="21" t="str">
        <f t="shared" si="3"/>
        <v>00310604WB10B</v>
      </c>
      <c r="K42" s="21">
        <f t="shared" si="2"/>
        <v>0</v>
      </c>
    </row>
    <row r="43" spans="1:11" s="12" customFormat="1" x14ac:dyDescent="0.5">
      <c r="A43" s="2" t="s">
        <v>56</v>
      </c>
      <c r="B43" s="2" t="s">
        <v>36</v>
      </c>
      <c r="C43" s="12" t="s">
        <v>57</v>
      </c>
      <c r="D43" s="12">
        <v>95</v>
      </c>
      <c r="E43" s="12" t="s">
        <v>20</v>
      </c>
      <c r="F43" s="12" t="s">
        <v>14</v>
      </c>
      <c r="G43" s="12" t="s">
        <v>15</v>
      </c>
      <c r="H43" s="12" t="s">
        <v>16</v>
      </c>
      <c r="I43" s="14" t="str">
        <f t="shared" si="4"/>
        <v xml:space="preserve">  if indiv_id = "00310604" then WB6B = 95; endif;</v>
      </c>
      <c r="J43" s="21" t="str">
        <f t="shared" si="3"/>
        <v>00310604WB6B</v>
      </c>
      <c r="K43" s="21">
        <f t="shared" si="2"/>
        <v>0</v>
      </c>
    </row>
    <row r="44" spans="1:11" s="12" customFormat="1" x14ac:dyDescent="0.5">
      <c r="A44" s="2" t="s">
        <v>423</v>
      </c>
      <c r="B44" s="2" t="s">
        <v>61</v>
      </c>
      <c r="C44" s="12" t="s">
        <v>501</v>
      </c>
      <c r="E44" s="15" t="s">
        <v>504</v>
      </c>
      <c r="F44" s="16" t="s">
        <v>505</v>
      </c>
      <c r="G44" s="15" t="s">
        <v>506</v>
      </c>
      <c r="H44" s="16"/>
      <c r="I44" s="19" t="str">
        <f>CONCATENATE(E44,C44,F44,A44,B44,G44)</f>
        <v xml:space="preserve">  deleteWM("00372505");</v>
      </c>
      <c r="J44" s="21" t="str">
        <f t="shared" si="3"/>
        <v>00372505deleteWM</v>
      </c>
      <c r="K44" s="21">
        <f t="shared" si="2"/>
        <v>0</v>
      </c>
    </row>
    <row r="45" spans="1:11" s="12" customFormat="1" x14ac:dyDescent="0.5">
      <c r="A45" s="2" t="s">
        <v>400</v>
      </c>
      <c r="B45" s="2" t="s">
        <v>48</v>
      </c>
      <c r="C45" s="12" t="s">
        <v>391</v>
      </c>
      <c r="D45" s="12">
        <v>2</v>
      </c>
      <c r="E45" s="12" t="s">
        <v>20</v>
      </c>
      <c r="F45" s="12" t="s">
        <v>14</v>
      </c>
      <c r="G45" s="12" t="s">
        <v>15</v>
      </c>
      <c r="H45" s="12" t="s">
        <v>16</v>
      </c>
      <c r="I45" s="14" t="str">
        <f t="shared" ref="I45:I58" si="5">CONCATENATE(E45,A45,B45,F45,C45,G45,D45,H45)</f>
        <v xml:space="preserve">  if indiv_id = "00380503" then CM16BM = 2; endif;</v>
      </c>
      <c r="J45" s="21" t="str">
        <f t="shared" si="3"/>
        <v>00380503CM16BM</v>
      </c>
      <c r="K45" s="21">
        <f t="shared" si="2"/>
        <v>0</v>
      </c>
    </row>
    <row r="46" spans="1:11" s="12" customFormat="1" x14ac:dyDescent="0.5">
      <c r="A46" s="2" t="s">
        <v>400</v>
      </c>
      <c r="B46" s="2" t="s">
        <v>48</v>
      </c>
      <c r="C46" s="12" t="s">
        <v>392</v>
      </c>
      <c r="D46" s="12">
        <v>2544</v>
      </c>
      <c r="E46" s="12" t="s">
        <v>20</v>
      </c>
      <c r="F46" s="12" t="s">
        <v>14</v>
      </c>
      <c r="G46" s="12" t="s">
        <v>15</v>
      </c>
      <c r="H46" s="12" t="s">
        <v>16</v>
      </c>
      <c r="I46" s="14" t="str">
        <f t="shared" si="5"/>
        <v xml:space="preserve">  if indiv_id = "00380503" then CM16BY = 2544; endif;</v>
      </c>
      <c r="J46" s="21" t="str">
        <f t="shared" si="3"/>
        <v>00380503CM16BY</v>
      </c>
      <c r="K46" s="21">
        <f t="shared" si="2"/>
        <v>0</v>
      </c>
    </row>
    <row r="47" spans="1:11" s="12" customFormat="1" x14ac:dyDescent="0.5">
      <c r="A47" s="2" t="s">
        <v>139</v>
      </c>
      <c r="B47" s="2" t="s">
        <v>36</v>
      </c>
      <c r="C47" s="12" t="s">
        <v>389</v>
      </c>
      <c r="D47" s="12">
        <v>2559</v>
      </c>
      <c r="E47" s="12" t="s">
        <v>20</v>
      </c>
      <c r="F47" s="12" t="s">
        <v>14</v>
      </c>
      <c r="G47" s="12" t="s">
        <v>15</v>
      </c>
      <c r="H47" s="12" t="s">
        <v>16</v>
      </c>
      <c r="I47" s="14" t="str">
        <f t="shared" si="5"/>
        <v xml:space="preserve">  if indiv_id = "00390304" then CM15Y = 2559; endif;</v>
      </c>
      <c r="J47" s="21" t="str">
        <f t="shared" si="3"/>
        <v>00390304CM15Y</v>
      </c>
      <c r="K47" s="21">
        <f t="shared" si="2"/>
        <v>0</v>
      </c>
    </row>
    <row r="48" spans="1:11" s="12" customFormat="1" x14ac:dyDescent="0.5">
      <c r="A48" s="2" t="s">
        <v>401</v>
      </c>
      <c r="B48" s="2" t="s">
        <v>44</v>
      </c>
      <c r="C48" s="12" t="s">
        <v>388</v>
      </c>
      <c r="D48" s="12">
        <v>8</v>
      </c>
      <c r="E48" s="12" t="s">
        <v>20</v>
      </c>
      <c r="F48" s="12" t="s">
        <v>14</v>
      </c>
      <c r="G48" s="12" t="s">
        <v>15</v>
      </c>
      <c r="H48" s="12" t="s">
        <v>16</v>
      </c>
      <c r="I48" s="14" t="str">
        <f t="shared" si="5"/>
        <v xml:space="preserve">  if indiv_id = "00462102" then CM15M = 8; endif;</v>
      </c>
      <c r="J48" s="21" t="str">
        <f t="shared" si="3"/>
        <v>00462102CM15M</v>
      </c>
      <c r="K48" s="21">
        <f t="shared" si="2"/>
        <v>0</v>
      </c>
    </row>
    <row r="49" spans="1:11" s="12" customFormat="1" x14ac:dyDescent="0.5">
      <c r="A49" s="2" t="s">
        <v>401</v>
      </c>
      <c r="B49" s="2" t="s">
        <v>44</v>
      </c>
      <c r="C49" s="12" t="s">
        <v>389</v>
      </c>
      <c r="D49" s="12">
        <v>2551</v>
      </c>
      <c r="E49" s="12" t="s">
        <v>20</v>
      </c>
      <c r="F49" s="12" t="s">
        <v>14</v>
      </c>
      <c r="G49" s="12" t="s">
        <v>15</v>
      </c>
      <c r="H49" s="12" t="s">
        <v>16</v>
      </c>
      <c r="I49" s="14" t="str">
        <f t="shared" si="5"/>
        <v xml:space="preserve">  if indiv_id = "00462102" then CM15Y = 2551; endif;</v>
      </c>
      <c r="J49" s="21" t="str">
        <f t="shared" si="3"/>
        <v>00462102CM15Y</v>
      </c>
      <c r="K49" s="21">
        <f t="shared" si="2"/>
        <v>0</v>
      </c>
    </row>
    <row r="50" spans="1:11" s="12" customFormat="1" x14ac:dyDescent="0.5">
      <c r="A50" s="2" t="s">
        <v>401</v>
      </c>
      <c r="B50" s="2" t="s">
        <v>44</v>
      </c>
      <c r="C50" s="12" t="s">
        <v>391</v>
      </c>
      <c r="D50" s="12">
        <v>6</v>
      </c>
      <c r="E50" s="12" t="s">
        <v>20</v>
      </c>
      <c r="F50" s="12" t="s">
        <v>14</v>
      </c>
      <c r="G50" s="12" t="s">
        <v>15</v>
      </c>
      <c r="H50" s="12" t="s">
        <v>16</v>
      </c>
      <c r="I50" s="14" t="str">
        <f t="shared" si="5"/>
        <v xml:space="preserve">  if indiv_id = "00462102" then CM16BM = 6; endif;</v>
      </c>
      <c r="J50" s="21" t="str">
        <f t="shared" si="3"/>
        <v>00462102CM16BM</v>
      </c>
      <c r="K50" s="21">
        <f t="shared" si="2"/>
        <v>0</v>
      </c>
    </row>
    <row r="51" spans="1:11" s="12" customFormat="1" x14ac:dyDescent="0.5">
      <c r="A51" s="2" t="s">
        <v>401</v>
      </c>
      <c r="B51" s="2" t="s">
        <v>44</v>
      </c>
      <c r="C51" s="12" t="s">
        <v>392</v>
      </c>
      <c r="D51" s="12">
        <v>2550</v>
      </c>
      <c r="E51" s="12" t="s">
        <v>20</v>
      </c>
      <c r="F51" s="12" t="s">
        <v>14</v>
      </c>
      <c r="G51" s="12" t="s">
        <v>15</v>
      </c>
      <c r="H51" s="12" t="s">
        <v>16</v>
      </c>
      <c r="I51" s="14" t="str">
        <f t="shared" si="5"/>
        <v xml:space="preserve">  if indiv_id = "00462102" then CM16BY = 2550; endif;</v>
      </c>
      <c r="J51" s="21" t="str">
        <f t="shared" si="3"/>
        <v>00462102CM16BY</v>
      </c>
      <c r="K51" s="21">
        <f t="shared" si="2"/>
        <v>0</v>
      </c>
    </row>
    <row r="52" spans="1:11" s="12" customFormat="1" x14ac:dyDescent="0.5">
      <c r="A52" s="2" t="s">
        <v>219</v>
      </c>
      <c r="B52" s="2" t="s">
        <v>44</v>
      </c>
      <c r="C52" s="12" t="s">
        <v>57</v>
      </c>
      <c r="D52" s="12">
        <v>3</v>
      </c>
      <c r="E52" s="12" t="s">
        <v>20</v>
      </c>
      <c r="F52" s="12" t="s">
        <v>14</v>
      </c>
      <c r="G52" s="12" t="s">
        <v>15</v>
      </c>
      <c r="H52" s="12" t="s">
        <v>16</v>
      </c>
      <c r="I52" s="14" t="str">
        <f t="shared" si="5"/>
        <v xml:space="preserve">  if indiv_id = "00521802" then WB6B = 3; endif;</v>
      </c>
      <c r="J52" s="21" t="str">
        <f t="shared" si="3"/>
        <v>00521802WB6B</v>
      </c>
      <c r="K52" s="21">
        <f t="shared" si="2"/>
        <v>0</v>
      </c>
    </row>
    <row r="53" spans="1:11" s="12" customFormat="1" x14ac:dyDescent="0.5">
      <c r="A53" s="2" t="s">
        <v>220</v>
      </c>
      <c r="B53" s="2" t="s">
        <v>44</v>
      </c>
      <c r="C53" s="12" t="s">
        <v>430</v>
      </c>
      <c r="D53" s="12">
        <v>4</v>
      </c>
      <c r="E53" s="12" t="s">
        <v>20</v>
      </c>
      <c r="F53" s="12" t="s">
        <v>14</v>
      </c>
      <c r="G53" s="12" t="s">
        <v>15</v>
      </c>
      <c r="H53" s="12" t="s">
        <v>16</v>
      </c>
      <c r="I53" s="14" t="str">
        <f t="shared" si="5"/>
        <v xml:space="preserve">  if indiv_id = "00532302" then WM17 = 4; endif;</v>
      </c>
      <c r="J53" s="21" t="str">
        <f t="shared" si="3"/>
        <v>00532302WM17</v>
      </c>
      <c r="K53" s="21">
        <f t="shared" si="2"/>
        <v>0</v>
      </c>
    </row>
    <row r="54" spans="1:11" s="12" customFormat="1" x14ac:dyDescent="0.5">
      <c r="A54" s="2" t="s">
        <v>74</v>
      </c>
      <c r="B54" s="2" t="s">
        <v>44</v>
      </c>
      <c r="C54" s="12" t="s">
        <v>396</v>
      </c>
      <c r="D54" s="12">
        <v>2544</v>
      </c>
      <c r="E54" s="12" t="s">
        <v>20</v>
      </c>
      <c r="F54" s="12" t="s">
        <v>14</v>
      </c>
      <c r="G54" s="12" t="s">
        <v>15</v>
      </c>
      <c r="H54" s="12" t="s">
        <v>16</v>
      </c>
      <c r="I54" s="14" t="str">
        <f t="shared" si="5"/>
        <v xml:space="preserve">  if indiv_id = "00550402" then MA8Y = 2544; endif;</v>
      </c>
      <c r="J54" s="21" t="str">
        <f t="shared" si="3"/>
        <v>00550402MA8Y</v>
      </c>
      <c r="K54" s="21">
        <f t="shared" si="2"/>
        <v>0</v>
      </c>
    </row>
    <row r="55" spans="1:11" s="12" customFormat="1" x14ac:dyDescent="0.5">
      <c r="A55" s="2" t="s">
        <v>402</v>
      </c>
      <c r="B55" s="2" t="s">
        <v>48</v>
      </c>
      <c r="C55" s="12" t="s">
        <v>396</v>
      </c>
      <c r="D55" s="12">
        <v>2545</v>
      </c>
      <c r="E55" s="12" t="s">
        <v>20</v>
      </c>
      <c r="F55" s="12" t="s">
        <v>14</v>
      </c>
      <c r="G55" s="12" t="s">
        <v>15</v>
      </c>
      <c r="H55" s="12" t="s">
        <v>16</v>
      </c>
      <c r="I55" s="14" t="str">
        <f t="shared" si="5"/>
        <v xml:space="preserve">  if indiv_id = "00650603" then MA8Y = 2545; endif;</v>
      </c>
      <c r="J55" s="21" t="str">
        <f t="shared" si="3"/>
        <v>00650603MA8Y</v>
      </c>
      <c r="K55" s="21">
        <f t="shared" si="2"/>
        <v>0</v>
      </c>
    </row>
    <row r="56" spans="1:11" s="12" customFormat="1" x14ac:dyDescent="0.5">
      <c r="A56" s="2" t="s">
        <v>403</v>
      </c>
      <c r="B56" s="2" t="s">
        <v>86</v>
      </c>
      <c r="C56" s="12" t="s">
        <v>396</v>
      </c>
      <c r="D56" s="12">
        <v>2536</v>
      </c>
      <c r="E56" s="12" t="s">
        <v>20</v>
      </c>
      <c r="F56" s="12" t="s">
        <v>14</v>
      </c>
      <c r="G56" s="12" t="s">
        <v>15</v>
      </c>
      <c r="H56" s="12" t="s">
        <v>16</v>
      </c>
      <c r="I56" s="14" t="str">
        <f t="shared" si="5"/>
        <v xml:space="preserve">  if indiv_id = "00681001" then MA8Y = 2536; endif;</v>
      </c>
      <c r="J56" s="21" t="str">
        <f t="shared" si="3"/>
        <v>00681001MA8Y</v>
      </c>
      <c r="K56" s="21">
        <f t="shared" si="2"/>
        <v>0</v>
      </c>
    </row>
    <row r="57" spans="1:11" s="12" customFormat="1" x14ac:dyDescent="0.5">
      <c r="A57" s="2" t="s">
        <v>223</v>
      </c>
      <c r="B57" s="2" t="s">
        <v>86</v>
      </c>
      <c r="C57" s="12" t="s">
        <v>57</v>
      </c>
      <c r="D57" s="12">
        <v>3</v>
      </c>
      <c r="E57" s="12" t="s">
        <v>20</v>
      </c>
      <c r="F57" s="12" t="s">
        <v>14</v>
      </c>
      <c r="G57" s="12" t="s">
        <v>15</v>
      </c>
      <c r="H57" s="12" t="s">
        <v>16</v>
      </c>
      <c r="I57" s="14" t="str">
        <f t="shared" si="5"/>
        <v xml:space="preserve">  if indiv_id = "00692001" then WB6B = 3; endif;</v>
      </c>
      <c r="J57" s="21" t="str">
        <f t="shared" si="3"/>
        <v>00692001WB6B</v>
      </c>
      <c r="K57" s="21">
        <f t="shared" si="2"/>
        <v>0</v>
      </c>
    </row>
    <row r="58" spans="1:11" s="12" customFormat="1" x14ac:dyDescent="0.5">
      <c r="A58" s="2" t="s">
        <v>224</v>
      </c>
      <c r="B58" s="2" t="s">
        <v>86</v>
      </c>
      <c r="C58" s="12" t="s">
        <v>57</v>
      </c>
      <c r="D58" s="12">
        <v>6</v>
      </c>
      <c r="E58" s="12" t="s">
        <v>20</v>
      </c>
      <c r="F58" s="12" t="s">
        <v>14</v>
      </c>
      <c r="G58" s="12" t="s">
        <v>15</v>
      </c>
      <c r="H58" s="12" t="s">
        <v>16</v>
      </c>
      <c r="I58" s="14" t="str">
        <f t="shared" si="5"/>
        <v xml:space="preserve">  if indiv_id = "00692901" then WB6B = 6; endif;</v>
      </c>
      <c r="J58" s="21" t="str">
        <f t="shared" ref="J58:J84" si="6">CONCATENATE(,A58,B58,C58)</f>
        <v>00692901WB6B</v>
      </c>
      <c r="K58" s="21">
        <f t="shared" si="2"/>
        <v>0</v>
      </c>
    </row>
    <row r="59" spans="1:11" s="12" customFormat="1" x14ac:dyDescent="0.5">
      <c r="A59" s="2" t="s">
        <v>404</v>
      </c>
      <c r="B59" s="2" t="s">
        <v>44</v>
      </c>
      <c r="C59" s="12" t="s">
        <v>514</v>
      </c>
      <c r="E59" s="15" t="s">
        <v>504</v>
      </c>
      <c r="F59" s="16" t="s">
        <v>505</v>
      </c>
      <c r="G59" s="15" t="s">
        <v>506</v>
      </c>
      <c r="H59" s="16"/>
      <c r="I59" s="19" t="str">
        <f>CONCATENATE(E59,C59,F59,A59,B59,G59)</f>
        <v xml:space="preserve">  addDBMN("00760302");</v>
      </c>
      <c r="J59" s="21" t="str">
        <f t="shared" si="6"/>
        <v>00760302addDBMN</v>
      </c>
      <c r="K59" s="21">
        <f t="shared" si="2"/>
        <v>0</v>
      </c>
    </row>
    <row r="60" spans="1:11" s="12" customFormat="1" x14ac:dyDescent="0.5">
      <c r="A60" s="2" t="s">
        <v>404</v>
      </c>
      <c r="B60" s="2" t="s">
        <v>44</v>
      </c>
      <c r="C60" s="12" t="s">
        <v>388</v>
      </c>
      <c r="D60" s="12">
        <v>1</v>
      </c>
      <c r="E60" s="12" t="s">
        <v>20</v>
      </c>
      <c r="F60" s="12" t="s">
        <v>14</v>
      </c>
      <c r="G60" s="12" t="s">
        <v>15</v>
      </c>
      <c r="H60" s="12" t="s">
        <v>16</v>
      </c>
      <c r="I60" s="14" t="str">
        <f t="shared" ref="I60:I71" si="7">CONCATENATE(E60,A60,B60,F60,C60,G60,D60,H60)</f>
        <v xml:space="preserve">  if indiv_id = "00760302" then CM15M = 1; endif;</v>
      </c>
      <c r="J60" s="21" t="str">
        <f t="shared" si="6"/>
        <v>00760302CM15M</v>
      </c>
      <c r="K60" s="21">
        <f t="shared" si="2"/>
        <v>0</v>
      </c>
    </row>
    <row r="61" spans="1:11" s="12" customFormat="1" x14ac:dyDescent="0.5">
      <c r="A61" s="2" t="s">
        <v>404</v>
      </c>
      <c r="B61" s="2" t="s">
        <v>44</v>
      </c>
      <c r="C61" s="12" t="s">
        <v>389</v>
      </c>
      <c r="D61" s="12">
        <v>2561</v>
      </c>
      <c r="E61" s="12" t="s">
        <v>20</v>
      </c>
      <c r="F61" s="12" t="s">
        <v>14</v>
      </c>
      <c r="G61" s="12" t="s">
        <v>15</v>
      </c>
      <c r="H61" s="12" t="s">
        <v>16</v>
      </c>
      <c r="I61" s="14" t="str">
        <f t="shared" si="7"/>
        <v xml:space="preserve">  if indiv_id = "00760302" then CM15Y = 2561; endif;</v>
      </c>
      <c r="J61" s="21" t="str">
        <f t="shared" si="6"/>
        <v>00760302CM15Y</v>
      </c>
      <c r="K61" s="21">
        <f t="shared" si="2"/>
        <v>0</v>
      </c>
    </row>
    <row r="62" spans="1:11" s="12" customFormat="1" x14ac:dyDescent="0.5">
      <c r="A62" s="2" t="s">
        <v>404</v>
      </c>
      <c r="B62" s="2" t="s">
        <v>44</v>
      </c>
      <c r="C62" s="12" t="s">
        <v>511</v>
      </c>
      <c r="D62" s="12">
        <v>1</v>
      </c>
      <c r="E62" s="12" t="s">
        <v>20</v>
      </c>
      <c r="F62" s="12" t="s">
        <v>14</v>
      </c>
      <c r="G62" s="12" t="s">
        <v>15</v>
      </c>
      <c r="H62" s="12" t="s">
        <v>16</v>
      </c>
      <c r="I62" s="14" t="str">
        <f t="shared" si="7"/>
        <v xml:space="preserve">  if indiv_id = "00760302" then CM17 = 1; endif;</v>
      </c>
      <c r="J62" s="21" t="str">
        <f t="shared" si="6"/>
        <v>00760302CM17</v>
      </c>
      <c r="K62" s="21">
        <f t="shared" si="2"/>
        <v>0</v>
      </c>
    </row>
    <row r="63" spans="1:11" s="12" customFormat="1" x14ac:dyDescent="0.5">
      <c r="A63" s="2" t="s">
        <v>404</v>
      </c>
      <c r="B63" s="2" t="s">
        <v>44</v>
      </c>
      <c r="C63" s="12" t="s">
        <v>512</v>
      </c>
      <c r="D63" s="12" t="s">
        <v>513</v>
      </c>
      <c r="E63" s="12" t="s">
        <v>20</v>
      </c>
      <c r="F63" s="12" t="s">
        <v>14</v>
      </c>
      <c r="G63" s="12" t="s">
        <v>15</v>
      </c>
      <c r="H63" s="12" t="s">
        <v>16</v>
      </c>
      <c r="I63" s="14" t="str">
        <f t="shared" si="7"/>
        <v xml:space="preserve">  if indiv_id = "00760302" then CM18 = "เด็กชายธนกฤต พันธ์บุตรดา"; endif;</v>
      </c>
      <c r="J63" s="21" t="str">
        <f t="shared" si="6"/>
        <v>00760302CM18</v>
      </c>
      <c r="K63" s="21">
        <f t="shared" si="2"/>
        <v>0</v>
      </c>
    </row>
    <row r="64" spans="1:11" s="12" customFormat="1" x14ac:dyDescent="0.5">
      <c r="A64" s="2" t="s">
        <v>229</v>
      </c>
      <c r="B64" s="2" t="s">
        <v>48</v>
      </c>
      <c r="C64" s="12" t="s">
        <v>192</v>
      </c>
      <c r="D64" s="12">
        <v>4</v>
      </c>
      <c r="E64" s="12" t="s">
        <v>20</v>
      </c>
      <c r="F64" s="12" t="s">
        <v>14</v>
      </c>
      <c r="G64" s="12" t="s">
        <v>15</v>
      </c>
      <c r="H64" s="12" t="s">
        <v>16</v>
      </c>
      <c r="I64" s="14" t="str">
        <f t="shared" si="7"/>
        <v xml:space="preserve">  if indiv_id = "00880403" then WB12A = 4; endif;</v>
      </c>
      <c r="J64" s="21" t="str">
        <f t="shared" si="6"/>
        <v>00880403WB12A</v>
      </c>
      <c r="K64" s="21">
        <f t="shared" si="2"/>
        <v>0</v>
      </c>
    </row>
    <row r="65" spans="1:11" s="12" customFormat="1" x14ac:dyDescent="0.5">
      <c r="A65" s="2" t="s">
        <v>229</v>
      </c>
      <c r="B65" s="2" t="s">
        <v>48</v>
      </c>
      <c r="C65" s="12" t="s">
        <v>193</v>
      </c>
      <c r="D65" s="12">
        <v>3</v>
      </c>
      <c r="E65" s="12" t="s">
        <v>20</v>
      </c>
      <c r="F65" s="12" t="s">
        <v>14</v>
      </c>
      <c r="G65" s="12" t="s">
        <v>15</v>
      </c>
      <c r="H65" s="12" t="s">
        <v>16</v>
      </c>
      <c r="I65" s="14" t="str">
        <f t="shared" si="7"/>
        <v xml:space="preserve">  if indiv_id = "00880403" then WB12B = 3; endif;</v>
      </c>
      <c r="J65" s="21" t="str">
        <f t="shared" si="6"/>
        <v>00880403WB12B</v>
      </c>
      <c r="K65" s="21">
        <f t="shared" si="2"/>
        <v>0</v>
      </c>
    </row>
    <row r="66" spans="1:11" s="12" customFormat="1" x14ac:dyDescent="0.5">
      <c r="A66" s="2" t="s">
        <v>229</v>
      </c>
      <c r="B66" s="2" t="s">
        <v>48</v>
      </c>
      <c r="C66" s="12" t="s">
        <v>211</v>
      </c>
      <c r="D66" s="12">
        <v>5</v>
      </c>
      <c r="E66" s="12" t="s">
        <v>20</v>
      </c>
      <c r="F66" s="12" t="s">
        <v>14</v>
      </c>
      <c r="G66" s="12" t="s">
        <v>15</v>
      </c>
      <c r="H66" s="12" t="s">
        <v>16</v>
      </c>
      <c r="I66" s="14" t="str">
        <f t="shared" si="7"/>
        <v xml:space="preserve">  if indiv_id = "00880403" then WB6A = 5; endif;</v>
      </c>
      <c r="J66" s="21" t="str">
        <f t="shared" si="6"/>
        <v>00880403WB6A</v>
      </c>
      <c r="K66" s="21">
        <f t="shared" si="2"/>
        <v>0</v>
      </c>
    </row>
    <row r="67" spans="1:11" s="12" customFormat="1" x14ac:dyDescent="0.5">
      <c r="A67" s="2" t="s">
        <v>229</v>
      </c>
      <c r="B67" s="2" t="s">
        <v>48</v>
      </c>
      <c r="C67" s="12" t="s">
        <v>57</v>
      </c>
      <c r="D67" s="12">
        <v>1</v>
      </c>
      <c r="E67" s="12" t="s">
        <v>20</v>
      </c>
      <c r="F67" s="12" t="s">
        <v>14</v>
      </c>
      <c r="G67" s="12" t="s">
        <v>15</v>
      </c>
      <c r="H67" s="12" t="s">
        <v>16</v>
      </c>
      <c r="I67" s="14" t="str">
        <f t="shared" si="7"/>
        <v xml:space="preserve">  if indiv_id = "00880403" then WB6B = 1; endif;</v>
      </c>
      <c r="J67" s="21" t="str">
        <f t="shared" si="6"/>
        <v>00880403WB6B</v>
      </c>
      <c r="K67" s="21">
        <f t="shared" ref="K67:K109" si="8">IF(J67=J66,1,0)</f>
        <v>0</v>
      </c>
    </row>
    <row r="68" spans="1:11" s="12" customFormat="1" x14ac:dyDescent="0.5">
      <c r="A68" s="2" t="s">
        <v>229</v>
      </c>
      <c r="B68" s="2" t="s">
        <v>48</v>
      </c>
      <c r="C68" s="12" t="s">
        <v>246</v>
      </c>
      <c r="D68" s="12">
        <v>2</v>
      </c>
      <c r="E68" s="12" t="s">
        <v>20</v>
      </c>
      <c r="F68" s="12" t="s">
        <v>14</v>
      </c>
      <c r="G68" s="12" t="s">
        <v>15</v>
      </c>
      <c r="H68" s="12" t="s">
        <v>16</v>
      </c>
      <c r="I68" s="14" t="str">
        <f t="shared" si="7"/>
        <v xml:space="preserve">  if indiv_id = "00880403" then WB7 = 2; endif;</v>
      </c>
      <c r="J68" s="21" t="str">
        <f t="shared" si="6"/>
        <v>00880403WB7</v>
      </c>
      <c r="K68" s="21">
        <f t="shared" si="8"/>
        <v>0</v>
      </c>
    </row>
    <row r="69" spans="1:11" s="12" customFormat="1" x14ac:dyDescent="0.5">
      <c r="A69" s="2" t="s">
        <v>405</v>
      </c>
      <c r="B69" s="2" t="s">
        <v>44</v>
      </c>
      <c r="C69" s="12" t="s">
        <v>396</v>
      </c>
      <c r="D69" s="12">
        <v>2536</v>
      </c>
      <c r="E69" s="12" t="s">
        <v>20</v>
      </c>
      <c r="F69" s="12" t="s">
        <v>14</v>
      </c>
      <c r="G69" s="12" t="s">
        <v>15</v>
      </c>
      <c r="H69" s="12" t="s">
        <v>16</v>
      </c>
      <c r="I69" s="14" t="str">
        <f t="shared" si="7"/>
        <v xml:space="preserve">  if indiv_id = "00911402" then MA8Y = 2536; endif;</v>
      </c>
      <c r="J69" s="21" t="str">
        <f t="shared" si="6"/>
        <v>00911402MA8Y</v>
      </c>
      <c r="K69" s="21">
        <f t="shared" si="8"/>
        <v>0</v>
      </c>
    </row>
    <row r="70" spans="1:11" s="12" customFormat="1" x14ac:dyDescent="0.5">
      <c r="A70" s="2" t="s">
        <v>406</v>
      </c>
      <c r="B70" s="2" t="s">
        <v>48</v>
      </c>
      <c r="C70" s="12" t="s">
        <v>392</v>
      </c>
      <c r="D70" s="12">
        <v>2557</v>
      </c>
      <c r="E70" s="12" t="s">
        <v>20</v>
      </c>
      <c r="F70" s="12" t="s">
        <v>14</v>
      </c>
      <c r="G70" s="12" t="s">
        <v>15</v>
      </c>
      <c r="H70" s="12" t="s">
        <v>16</v>
      </c>
      <c r="I70" s="14" t="str">
        <f t="shared" si="7"/>
        <v xml:space="preserve">  if indiv_id = "00950803" then CM16BY = 2557; endif;</v>
      </c>
      <c r="J70" s="21" t="str">
        <f t="shared" si="6"/>
        <v>00950803CM16BY</v>
      </c>
      <c r="K70" s="21">
        <f t="shared" si="8"/>
        <v>0</v>
      </c>
    </row>
    <row r="71" spans="1:11" s="12" customFormat="1" x14ac:dyDescent="0.5">
      <c r="A71" s="2" t="s">
        <v>407</v>
      </c>
      <c r="B71" s="2" t="s">
        <v>44</v>
      </c>
      <c r="C71" s="12" t="s">
        <v>392</v>
      </c>
      <c r="D71" s="12">
        <v>2557</v>
      </c>
      <c r="E71" s="12" t="s">
        <v>20</v>
      </c>
      <c r="F71" s="12" t="s">
        <v>14</v>
      </c>
      <c r="G71" s="12" t="s">
        <v>15</v>
      </c>
      <c r="H71" s="12" t="s">
        <v>16</v>
      </c>
      <c r="I71" s="14" t="str">
        <f t="shared" si="7"/>
        <v xml:space="preserve">  if indiv_id = "00990402" then CM16BY = 2557; endif;</v>
      </c>
      <c r="J71" s="21" t="str">
        <f t="shared" si="6"/>
        <v>00990402CM16BY</v>
      </c>
      <c r="K71" s="21">
        <f t="shared" si="8"/>
        <v>0</v>
      </c>
    </row>
    <row r="72" spans="1:11" s="12" customFormat="1" x14ac:dyDescent="0.5">
      <c r="A72" s="2" t="s">
        <v>431</v>
      </c>
      <c r="B72" s="2" t="s">
        <v>48</v>
      </c>
      <c r="C72" s="12" t="s">
        <v>501</v>
      </c>
      <c r="E72" s="15" t="s">
        <v>504</v>
      </c>
      <c r="F72" s="16" t="s">
        <v>505</v>
      </c>
      <c r="G72" s="15" t="s">
        <v>506</v>
      </c>
      <c r="H72" s="16"/>
      <c r="I72" s="19" t="str">
        <f>CONCATENATE(E72,C72,F72,A72,B72,G72)</f>
        <v xml:space="preserve">  deleteWM("01000103");</v>
      </c>
      <c r="J72" s="21" t="str">
        <f t="shared" si="6"/>
        <v>01000103deleteWM</v>
      </c>
      <c r="K72" s="21">
        <f t="shared" si="8"/>
        <v>0</v>
      </c>
    </row>
    <row r="73" spans="1:11" s="12" customFormat="1" x14ac:dyDescent="0.5">
      <c r="A73" s="2" t="s">
        <v>408</v>
      </c>
      <c r="B73" s="2" t="s">
        <v>36</v>
      </c>
      <c r="C73" s="12" t="s">
        <v>363</v>
      </c>
      <c r="D73" s="12">
        <v>34</v>
      </c>
      <c r="E73" s="12" t="s">
        <v>20</v>
      </c>
      <c r="F73" s="12" t="s">
        <v>14</v>
      </c>
      <c r="G73" s="12" t="s">
        <v>15</v>
      </c>
      <c r="H73" s="12" t="s">
        <v>16</v>
      </c>
      <c r="I73" s="14" t="str">
        <f t="shared" ref="I73:I83" si="9">CONCATENATE(E73,A73,B73,F73,C73,G73,D73,H73)</f>
        <v xml:space="preserve">  if indiv_id = "01010604" then WB4 = 34; endif;</v>
      </c>
      <c r="J73" s="21" t="str">
        <f t="shared" si="6"/>
        <v>01010604WB4</v>
      </c>
      <c r="K73" s="21">
        <f t="shared" si="8"/>
        <v>0</v>
      </c>
    </row>
    <row r="74" spans="1:11" s="12" customFormat="1" x14ac:dyDescent="0.5">
      <c r="A74" s="2" t="s">
        <v>409</v>
      </c>
      <c r="B74" s="2" t="s">
        <v>44</v>
      </c>
      <c r="C74" s="12" t="s">
        <v>363</v>
      </c>
      <c r="D74" s="12">
        <v>43</v>
      </c>
      <c r="E74" s="12" t="s">
        <v>20</v>
      </c>
      <c r="F74" s="12" t="s">
        <v>14</v>
      </c>
      <c r="G74" s="12" t="s">
        <v>15</v>
      </c>
      <c r="H74" s="12" t="s">
        <v>16</v>
      </c>
      <c r="I74" s="14" t="str">
        <f t="shared" si="9"/>
        <v xml:space="preserve">  if indiv_id = "01051202" then WB4 = 43; endif;</v>
      </c>
      <c r="J74" s="21" t="str">
        <f t="shared" si="6"/>
        <v>01051202WB4</v>
      </c>
      <c r="K74" s="21">
        <f t="shared" si="8"/>
        <v>0</v>
      </c>
    </row>
    <row r="75" spans="1:11" s="12" customFormat="1" x14ac:dyDescent="0.5">
      <c r="A75" s="2" t="s">
        <v>235</v>
      </c>
      <c r="B75" s="2" t="s">
        <v>44</v>
      </c>
      <c r="C75" s="12" t="s">
        <v>191</v>
      </c>
      <c r="D75" s="12">
        <v>1</v>
      </c>
      <c r="E75" s="12" t="s">
        <v>20</v>
      </c>
      <c r="F75" s="12" t="s">
        <v>14</v>
      </c>
      <c r="G75" s="12" t="s">
        <v>15</v>
      </c>
      <c r="H75" s="12" t="s">
        <v>16</v>
      </c>
      <c r="I75" s="14" t="str">
        <f t="shared" si="9"/>
        <v xml:space="preserve">  if indiv_id = "01051802" then WB11 = 1; endif;</v>
      </c>
      <c r="J75" s="21" t="str">
        <f t="shared" si="6"/>
        <v>01051802WB11</v>
      </c>
      <c r="K75" s="21">
        <f t="shared" si="8"/>
        <v>0</v>
      </c>
    </row>
    <row r="76" spans="1:11" s="12" customFormat="1" x14ac:dyDescent="0.5">
      <c r="A76" s="2" t="s">
        <v>235</v>
      </c>
      <c r="B76" s="2" t="s">
        <v>44</v>
      </c>
      <c r="C76" s="12" t="s">
        <v>192</v>
      </c>
      <c r="D76" s="12">
        <v>6</v>
      </c>
      <c r="E76" s="12" t="s">
        <v>20</v>
      </c>
      <c r="F76" s="12" t="s">
        <v>14</v>
      </c>
      <c r="G76" s="12" t="s">
        <v>15</v>
      </c>
      <c r="H76" s="12" t="s">
        <v>16</v>
      </c>
      <c r="I76" s="14" t="str">
        <f t="shared" si="9"/>
        <v xml:space="preserve">  if indiv_id = "01051802" then WB12A = 6; endif;</v>
      </c>
      <c r="J76" s="21" t="str">
        <f t="shared" si="6"/>
        <v>01051802WB12A</v>
      </c>
      <c r="K76" s="21">
        <f t="shared" si="8"/>
        <v>0</v>
      </c>
    </row>
    <row r="77" spans="1:11" s="12" customFormat="1" x14ac:dyDescent="0.5">
      <c r="A77" s="2" t="s">
        <v>235</v>
      </c>
      <c r="B77" s="2" t="s">
        <v>44</v>
      </c>
      <c r="C77" s="12" t="s">
        <v>193</v>
      </c>
      <c r="D77" s="12">
        <v>4</v>
      </c>
      <c r="E77" s="12" t="s">
        <v>20</v>
      </c>
      <c r="F77" s="12" t="s">
        <v>14</v>
      </c>
      <c r="G77" s="12" t="s">
        <v>15</v>
      </c>
      <c r="H77" s="12" t="s">
        <v>16</v>
      </c>
      <c r="I77" s="14" t="str">
        <f t="shared" si="9"/>
        <v xml:space="preserve">  if indiv_id = "01051802" then WB12B = 4; endif;</v>
      </c>
      <c r="J77" s="21" t="str">
        <f t="shared" si="6"/>
        <v>01051802WB12B</v>
      </c>
      <c r="K77" s="21">
        <f t="shared" si="8"/>
        <v>0</v>
      </c>
    </row>
    <row r="78" spans="1:11" s="12" customFormat="1" x14ac:dyDescent="0.5">
      <c r="A78" s="2" t="s">
        <v>410</v>
      </c>
      <c r="B78" s="2" t="s">
        <v>44</v>
      </c>
      <c r="C78" s="12" t="s">
        <v>396</v>
      </c>
      <c r="D78" s="12">
        <v>2561</v>
      </c>
      <c r="E78" s="12" t="s">
        <v>20</v>
      </c>
      <c r="F78" s="12" t="s">
        <v>14</v>
      </c>
      <c r="G78" s="12" t="s">
        <v>15</v>
      </c>
      <c r="H78" s="12" t="s">
        <v>16</v>
      </c>
      <c r="I78" s="14" t="str">
        <f t="shared" si="9"/>
        <v xml:space="preserve">  if indiv_id = "01110102" then MA8Y = 2561; endif;</v>
      </c>
      <c r="J78" s="21" t="str">
        <f t="shared" si="6"/>
        <v>01110102MA8Y</v>
      </c>
      <c r="K78" s="21">
        <f t="shared" si="8"/>
        <v>0</v>
      </c>
    </row>
    <row r="79" spans="1:11" s="12" customFormat="1" x14ac:dyDescent="0.5">
      <c r="A79" s="2" t="s">
        <v>239</v>
      </c>
      <c r="B79" s="2" t="s">
        <v>86</v>
      </c>
      <c r="C79" s="12" t="s">
        <v>193</v>
      </c>
      <c r="D79" s="12">
        <v>5</v>
      </c>
      <c r="E79" s="12" t="s">
        <v>20</v>
      </c>
      <c r="F79" s="12" t="s">
        <v>14</v>
      </c>
      <c r="G79" s="12" t="s">
        <v>15</v>
      </c>
      <c r="H79" s="12" t="s">
        <v>16</v>
      </c>
      <c r="I79" s="14" t="str">
        <f t="shared" si="9"/>
        <v xml:space="preserve">  if indiv_id = "01112501" then WB12B = 5; endif;</v>
      </c>
      <c r="J79" s="21" t="str">
        <f t="shared" si="6"/>
        <v>01112501WB12B</v>
      </c>
      <c r="K79" s="21">
        <f t="shared" si="8"/>
        <v>0</v>
      </c>
    </row>
    <row r="80" spans="1:11" s="12" customFormat="1" x14ac:dyDescent="0.5">
      <c r="A80" s="2" t="s">
        <v>242</v>
      </c>
      <c r="B80" s="2" t="s">
        <v>48</v>
      </c>
      <c r="C80" s="12" t="s">
        <v>193</v>
      </c>
      <c r="D80" s="12">
        <v>1</v>
      </c>
      <c r="E80" s="12" t="s">
        <v>20</v>
      </c>
      <c r="F80" s="12" t="s">
        <v>14</v>
      </c>
      <c r="G80" s="12" t="s">
        <v>15</v>
      </c>
      <c r="H80" s="12" t="s">
        <v>16</v>
      </c>
      <c r="I80" s="14" t="str">
        <f t="shared" si="9"/>
        <v xml:space="preserve">  if indiv_id = "01191703" then WB12B = 1; endif;</v>
      </c>
      <c r="J80" s="21" t="str">
        <f t="shared" si="6"/>
        <v>01191703WB12B</v>
      </c>
      <c r="K80" s="21">
        <f t="shared" si="8"/>
        <v>0</v>
      </c>
    </row>
    <row r="81" spans="1:11" s="12" customFormat="1" x14ac:dyDescent="0.5">
      <c r="A81" s="2" t="s">
        <v>242</v>
      </c>
      <c r="B81" s="2" t="s">
        <v>48</v>
      </c>
      <c r="C81" s="12" t="s">
        <v>57</v>
      </c>
      <c r="D81" s="12">
        <v>2</v>
      </c>
      <c r="E81" s="12" t="s">
        <v>20</v>
      </c>
      <c r="F81" s="12" t="s">
        <v>14</v>
      </c>
      <c r="G81" s="12" t="s">
        <v>15</v>
      </c>
      <c r="H81" s="12" t="s">
        <v>16</v>
      </c>
      <c r="I81" s="14" t="str">
        <f t="shared" si="9"/>
        <v xml:space="preserve">  if indiv_id = "01191703" then WB6B = 2; endif;</v>
      </c>
      <c r="J81" s="21" t="str">
        <f t="shared" si="6"/>
        <v>01191703WB6B</v>
      </c>
      <c r="K81" s="21">
        <f t="shared" si="8"/>
        <v>0</v>
      </c>
    </row>
    <row r="82" spans="1:11" s="12" customFormat="1" x14ac:dyDescent="0.5">
      <c r="A82" s="2" t="s">
        <v>411</v>
      </c>
      <c r="B82" s="2" t="s">
        <v>44</v>
      </c>
      <c r="C82" s="12" t="s">
        <v>396</v>
      </c>
      <c r="D82" s="12">
        <v>2547</v>
      </c>
      <c r="E82" s="12" t="s">
        <v>20</v>
      </c>
      <c r="F82" s="12" t="s">
        <v>14</v>
      </c>
      <c r="G82" s="12" t="s">
        <v>15</v>
      </c>
      <c r="H82" s="12" t="s">
        <v>16</v>
      </c>
      <c r="I82" s="14" t="str">
        <f t="shared" si="9"/>
        <v xml:space="preserve">  if indiv_id = "01192002" then MA8Y = 2547; endif;</v>
      </c>
      <c r="J82" s="21" t="str">
        <f t="shared" si="6"/>
        <v>01192002MA8Y</v>
      </c>
      <c r="K82" s="21">
        <f t="shared" si="8"/>
        <v>0</v>
      </c>
    </row>
    <row r="83" spans="1:11" s="12" customFormat="1" x14ac:dyDescent="0.5">
      <c r="A83" s="2" t="s">
        <v>101</v>
      </c>
      <c r="B83" s="2" t="s">
        <v>44</v>
      </c>
      <c r="C83" s="12" t="s">
        <v>211</v>
      </c>
      <c r="D83" s="12">
        <v>2</v>
      </c>
      <c r="E83" s="12" t="s">
        <v>20</v>
      </c>
      <c r="F83" s="12" t="s">
        <v>14</v>
      </c>
      <c r="G83" s="12" t="s">
        <v>15</v>
      </c>
      <c r="H83" s="12" t="s">
        <v>16</v>
      </c>
      <c r="I83" s="14" t="str">
        <f t="shared" si="9"/>
        <v xml:space="preserve">  if indiv_id = "01220302" then WB6A = 2; endif;</v>
      </c>
      <c r="J83" s="21" t="str">
        <f t="shared" si="6"/>
        <v>01220302WB6A</v>
      </c>
      <c r="K83" s="21">
        <f t="shared" si="8"/>
        <v>0</v>
      </c>
    </row>
    <row r="84" spans="1:11" s="12" customFormat="1" x14ac:dyDescent="0.5">
      <c r="A84" s="2" t="s">
        <v>243</v>
      </c>
      <c r="B84" s="2" t="s">
        <v>48</v>
      </c>
      <c r="C84" s="12" t="s">
        <v>501</v>
      </c>
      <c r="E84" s="15" t="s">
        <v>504</v>
      </c>
      <c r="F84" s="16" t="s">
        <v>505</v>
      </c>
      <c r="G84" s="15" t="s">
        <v>506</v>
      </c>
      <c r="H84" s="16"/>
      <c r="I84" s="19" t="str">
        <f>CONCATENATE(E84,C84,F84,A84,B84,G84)</f>
        <v xml:space="preserve">  deleteWM("01240203");</v>
      </c>
      <c r="J84" s="21" t="str">
        <f t="shared" si="6"/>
        <v>01240203deleteWM</v>
      </c>
      <c r="K84" s="21">
        <f t="shared" si="8"/>
        <v>0</v>
      </c>
    </row>
    <row r="85" spans="1:11" s="12" customFormat="1" x14ac:dyDescent="0.5">
      <c r="A85" s="2" t="s">
        <v>244</v>
      </c>
      <c r="B85" s="2" t="s">
        <v>48</v>
      </c>
      <c r="C85" s="12" t="s">
        <v>57</v>
      </c>
      <c r="D85" s="12">
        <v>6</v>
      </c>
      <c r="E85" s="12" t="s">
        <v>20</v>
      </c>
      <c r="F85" s="12" t="s">
        <v>14</v>
      </c>
      <c r="G85" s="12" t="s">
        <v>15</v>
      </c>
      <c r="H85" s="12" t="s">
        <v>16</v>
      </c>
      <c r="I85" s="14" t="str">
        <f>CONCATENATE(E85,A85,B85,F85,C85,G85,D85,H85)</f>
        <v xml:space="preserve">  if indiv_id = "01250503" then WB6B = 6; endif;</v>
      </c>
      <c r="J85" s="21" t="str">
        <f t="shared" ref="J85:J109" si="10">CONCATENATE(,A85,B85,C85)</f>
        <v>01250503WB6B</v>
      </c>
      <c r="K85" s="21">
        <f t="shared" si="8"/>
        <v>0</v>
      </c>
    </row>
    <row r="86" spans="1:11" s="12" customFormat="1" x14ac:dyDescent="0.5">
      <c r="A86" s="2" t="s">
        <v>412</v>
      </c>
      <c r="B86" s="2" t="s">
        <v>86</v>
      </c>
      <c r="C86" s="12" t="s">
        <v>389</v>
      </c>
      <c r="D86" s="12">
        <v>2557</v>
      </c>
      <c r="E86" s="12" t="s">
        <v>20</v>
      </c>
      <c r="F86" s="12" t="s">
        <v>14</v>
      </c>
      <c r="G86" s="12" t="s">
        <v>15</v>
      </c>
      <c r="H86" s="12" t="s">
        <v>16</v>
      </c>
      <c r="I86" s="14" t="str">
        <f>CONCATENATE(E86,A86,B86,F86,C86,G86,D86,H86)</f>
        <v xml:space="preserve">  if indiv_id = "01251101" then CM15Y = 2557; endif;</v>
      </c>
      <c r="J86" s="21" t="str">
        <f t="shared" si="10"/>
        <v>01251101CM15Y</v>
      </c>
      <c r="K86" s="21">
        <f t="shared" si="8"/>
        <v>0</v>
      </c>
    </row>
    <row r="87" spans="1:11" s="12" customFormat="1" x14ac:dyDescent="0.5">
      <c r="A87" s="2" t="s">
        <v>413</v>
      </c>
      <c r="B87" s="2" t="s">
        <v>44</v>
      </c>
      <c r="C87" s="12" t="s">
        <v>389</v>
      </c>
      <c r="D87" s="12">
        <v>2557</v>
      </c>
      <c r="E87" s="12" t="s">
        <v>20</v>
      </c>
      <c r="F87" s="12" t="s">
        <v>14</v>
      </c>
      <c r="G87" s="12" t="s">
        <v>15</v>
      </c>
      <c r="H87" s="12" t="s">
        <v>16</v>
      </c>
      <c r="I87" s="14" t="str">
        <f>CONCATENATE(E87,A87,B87,F87,C87,G87,D87,H87)</f>
        <v xml:space="preserve">  if indiv_id = "01260602" then CM15Y = 2557; endif;</v>
      </c>
      <c r="J87" s="21" t="str">
        <f t="shared" si="10"/>
        <v>01260602CM15Y</v>
      </c>
      <c r="K87" s="21">
        <f t="shared" si="8"/>
        <v>0</v>
      </c>
    </row>
    <row r="88" spans="1:11" s="12" customFormat="1" x14ac:dyDescent="0.5">
      <c r="A88" s="2" t="s">
        <v>433</v>
      </c>
      <c r="B88" s="2" t="s">
        <v>86</v>
      </c>
      <c r="C88" s="12" t="s">
        <v>430</v>
      </c>
      <c r="D88" s="12">
        <v>1</v>
      </c>
      <c r="E88" s="12" t="s">
        <v>20</v>
      </c>
      <c r="F88" s="12" t="s">
        <v>14</v>
      </c>
      <c r="G88" s="12" t="s">
        <v>15</v>
      </c>
      <c r="H88" s="12" t="s">
        <v>16</v>
      </c>
      <c r="I88" s="14" t="str">
        <f>CONCATENATE(E88,A88,B88,F88,C88,G88,D88,H88)</f>
        <v xml:space="preserve">  if indiv_id = "01261001" then WM17 = 1; endif;</v>
      </c>
      <c r="J88" s="21" t="str">
        <f t="shared" si="10"/>
        <v>01261001WM17</v>
      </c>
      <c r="K88" s="21">
        <f t="shared" si="8"/>
        <v>0</v>
      </c>
    </row>
    <row r="89" spans="1:11" s="12" customFormat="1" x14ac:dyDescent="0.5">
      <c r="A89" s="2" t="s">
        <v>414</v>
      </c>
      <c r="B89" s="2" t="s">
        <v>44</v>
      </c>
      <c r="C89" s="12" t="s">
        <v>514</v>
      </c>
      <c r="E89" s="15" t="s">
        <v>504</v>
      </c>
      <c r="F89" s="16" t="s">
        <v>505</v>
      </c>
      <c r="G89" s="15" t="s">
        <v>506</v>
      </c>
      <c r="H89" s="16"/>
      <c r="I89" s="19" t="str">
        <f>CONCATENATE(E89,C89,F89,A89,B89,G89)</f>
        <v xml:space="preserve">  addDBMN("01280102");</v>
      </c>
      <c r="J89" s="21" t="str">
        <f t="shared" si="10"/>
        <v>01280102addDBMN</v>
      </c>
      <c r="K89" s="21">
        <f t="shared" si="8"/>
        <v>0</v>
      </c>
    </row>
    <row r="90" spans="1:11" s="12" customFormat="1" x14ac:dyDescent="0.5">
      <c r="A90" s="2" t="s">
        <v>414</v>
      </c>
      <c r="B90" s="2" t="s">
        <v>44</v>
      </c>
      <c r="C90" s="12" t="s">
        <v>389</v>
      </c>
      <c r="D90" s="12">
        <v>2562</v>
      </c>
      <c r="E90" s="12" t="s">
        <v>20</v>
      </c>
      <c r="F90" s="12" t="s">
        <v>14</v>
      </c>
      <c r="G90" s="12" t="s">
        <v>15</v>
      </c>
      <c r="H90" s="12" t="s">
        <v>16</v>
      </c>
      <c r="I90" s="14" t="str">
        <f t="shared" ref="I90:I109" si="11">CONCATENATE(E90,A90,B90,F90,C90,G90,D90,H90)</f>
        <v xml:space="preserve">  if indiv_id = "01280102" then CM15Y = 2562; endif;</v>
      </c>
      <c r="J90" s="21" t="str">
        <f t="shared" si="10"/>
        <v>01280102CM15Y</v>
      </c>
      <c r="K90" s="21">
        <f t="shared" si="8"/>
        <v>0</v>
      </c>
    </row>
    <row r="91" spans="1:11" s="12" customFormat="1" x14ac:dyDescent="0.5">
      <c r="A91" s="2" t="s">
        <v>414</v>
      </c>
      <c r="B91" s="2" t="s">
        <v>44</v>
      </c>
      <c r="C91" s="12" t="s">
        <v>511</v>
      </c>
      <c r="D91" s="12">
        <v>1</v>
      </c>
      <c r="E91" s="12" t="s">
        <v>20</v>
      </c>
      <c r="F91" s="12" t="s">
        <v>14</v>
      </c>
      <c r="G91" s="12" t="s">
        <v>15</v>
      </c>
      <c r="H91" s="12" t="s">
        <v>16</v>
      </c>
      <c r="I91" s="14" t="str">
        <f t="shared" si="11"/>
        <v xml:space="preserve">  if indiv_id = "01280102" then CM17 = 1; endif;</v>
      </c>
      <c r="J91" s="21" t="str">
        <f t="shared" si="10"/>
        <v>01280102CM17</v>
      </c>
      <c r="K91" s="21">
        <f t="shared" si="8"/>
        <v>0</v>
      </c>
    </row>
    <row r="92" spans="1:11" s="12" customFormat="1" x14ac:dyDescent="0.5">
      <c r="A92" s="2" t="s">
        <v>414</v>
      </c>
      <c r="B92" s="2" t="s">
        <v>44</v>
      </c>
      <c r="C92" s="12" t="s">
        <v>512</v>
      </c>
      <c r="D92" s="12" t="s">
        <v>522</v>
      </c>
      <c r="E92" s="12" t="s">
        <v>20</v>
      </c>
      <c r="F92" s="12" t="s">
        <v>14</v>
      </c>
      <c r="G92" s="12" t="s">
        <v>15</v>
      </c>
      <c r="H92" s="12" t="s">
        <v>16</v>
      </c>
      <c r="I92" s="14" t="str">
        <f t="shared" si="11"/>
        <v xml:space="preserve">  if indiv_id = "01280102" then CM18 = "เด็กหญิงพัทธ์ธีรา ปัญญา"; endif;</v>
      </c>
      <c r="J92" s="21" t="str">
        <f t="shared" si="10"/>
        <v>01280102CM18</v>
      </c>
      <c r="K92" s="21">
        <f t="shared" si="8"/>
        <v>0</v>
      </c>
    </row>
    <row r="93" spans="1:11" s="12" customFormat="1" x14ac:dyDescent="0.5">
      <c r="A93" s="2" t="s">
        <v>247</v>
      </c>
      <c r="B93" s="2" t="s">
        <v>44</v>
      </c>
      <c r="C93" s="12" t="s">
        <v>58</v>
      </c>
      <c r="D93" s="12">
        <v>2</v>
      </c>
      <c r="E93" s="12" t="s">
        <v>20</v>
      </c>
      <c r="F93" s="12" t="s">
        <v>14</v>
      </c>
      <c r="G93" s="12" t="s">
        <v>15</v>
      </c>
      <c r="H93" s="12" t="s">
        <v>16</v>
      </c>
      <c r="I93" s="14" t="str">
        <f t="shared" si="11"/>
        <v xml:space="preserve">  if indiv_id = "01280302" then WB10B = 2; endif;</v>
      </c>
      <c r="J93" s="21" t="str">
        <f t="shared" si="10"/>
        <v>01280302WB10B</v>
      </c>
      <c r="K93" s="21">
        <f t="shared" si="8"/>
        <v>0</v>
      </c>
    </row>
    <row r="94" spans="1:11" s="12" customFormat="1" x14ac:dyDescent="0.5">
      <c r="A94" s="2" t="s">
        <v>247</v>
      </c>
      <c r="B94" s="2" t="s">
        <v>44</v>
      </c>
      <c r="C94" s="12" t="s">
        <v>246</v>
      </c>
      <c r="D94" s="12">
        <v>2</v>
      </c>
      <c r="E94" s="12" t="s">
        <v>20</v>
      </c>
      <c r="F94" s="12" t="s">
        <v>14</v>
      </c>
      <c r="G94" s="12" t="s">
        <v>15</v>
      </c>
      <c r="H94" s="12" t="s">
        <v>16</v>
      </c>
      <c r="I94" s="14" t="str">
        <f t="shared" si="11"/>
        <v xml:space="preserve">  if indiv_id = "01280302" then WB7 = 2; endif;</v>
      </c>
      <c r="J94" s="21" t="str">
        <f t="shared" si="10"/>
        <v>01280302WB7</v>
      </c>
      <c r="K94" s="21">
        <f t="shared" si="8"/>
        <v>0</v>
      </c>
    </row>
    <row r="95" spans="1:11" s="12" customFormat="1" x14ac:dyDescent="0.5">
      <c r="A95" s="2" t="s">
        <v>106</v>
      </c>
      <c r="B95" s="2" t="s">
        <v>44</v>
      </c>
      <c r="C95" s="12" t="s">
        <v>58</v>
      </c>
      <c r="D95" s="12">
        <v>3</v>
      </c>
      <c r="E95" s="12" t="s">
        <v>20</v>
      </c>
      <c r="F95" s="12" t="s">
        <v>14</v>
      </c>
      <c r="G95" s="12" t="s">
        <v>15</v>
      </c>
      <c r="H95" s="12" t="s">
        <v>16</v>
      </c>
      <c r="I95" s="14" t="str">
        <f t="shared" si="11"/>
        <v xml:space="preserve">  if indiv_id = "01310902" then WB10B = 3; endif;</v>
      </c>
      <c r="J95" s="21" t="str">
        <f t="shared" si="10"/>
        <v>01310902WB10B</v>
      </c>
      <c r="K95" s="21">
        <f t="shared" si="8"/>
        <v>0</v>
      </c>
    </row>
    <row r="96" spans="1:11" s="12" customFormat="1" x14ac:dyDescent="0.5">
      <c r="A96" s="2" t="s">
        <v>415</v>
      </c>
      <c r="B96" s="2" t="s">
        <v>44</v>
      </c>
      <c r="C96" s="12" t="s">
        <v>392</v>
      </c>
      <c r="D96" s="12">
        <v>2544</v>
      </c>
      <c r="E96" s="12" t="s">
        <v>20</v>
      </c>
      <c r="F96" s="12" t="s">
        <v>14</v>
      </c>
      <c r="G96" s="12" t="s">
        <v>15</v>
      </c>
      <c r="H96" s="12" t="s">
        <v>16</v>
      </c>
      <c r="I96" s="14" t="str">
        <f t="shared" si="11"/>
        <v xml:space="preserve">  if indiv_id = "01313002" then CM16BY = 2544; endif;</v>
      </c>
      <c r="J96" s="21" t="str">
        <f t="shared" si="10"/>
        <v>01313002CM16BY</v>
      </c>
      <c r="K96" s="21">
        <f t="shared" si="8"/>
        <v>0</v>
      </c>
    </row>
    <row r="97" spans="1:11" s="12" customFormat="1" x14ac:dyDescent="0.5">
      <c r="A97" s="2" t="s">
        <v>248</v>
      </c>
      <c r="B97" s="2" t="s">
        <v>44</v>
      </c>
      <c r="C97" s="12" t="s">
        <v>57</v>
      </c>
      <c r="D97" s="12">
        <v>6</v>
      </c>
      <c r="E97" s="12" t="s">
        <v>20</v>
      </c>
      <c r="F97" s="12" t="s">
        <v>14</v>
      </c>
      <c r="G97" s="12" t="s">
        <v>15</v>
      </c>
      <c r="H97" s="12" t="s">
        <v>16</v>
      </c>
      <c r="I97" s="14" t="str">
        <f t="shared" si="11"/>
        <v xml:space="preserve">  if indiv_id = "01320802" then WB6B = 6; endif;</v>
      </c>
      <c r="J97" s="21" t="str">
        <f t="shared" si="10"/>
        <v>01320802WB6B</v>
      </c>
      <c r="K97" s="21">
        <f t="shared" si="8"/>
        <v>0</v>
      </c>
    </row>
    <row r="98" spans="1:11" s="12" customFormat="1" x14ac:dyDescent="0.5">
      <c r="A98" s="2" t="s">
        <v>250</v>
      </c>
      <c r="B98" s="2" t="s">
        <v>36</v>
      </c>
      <c r="C98" s="12" t="s">
        <v>211</v>
      </c>
      <c r="D98" s="12">
        <v>3</v>
      </c>
      <c r="E98" s="12" t="s">
        <v>20</v>
      </c>
      <c r="F98" s="12" t="s">
        <v>14</v>
      </c>
      <c r="G98" s="12" t="s">
        <v>15</v>
      </c>
      <c r="H98" s="12" t="s">
        <v>16</v>
      </c>
      <c r="I98" s="14" t="str">
        <f t="shared" si="11"/>
        <v xml:space="preserve">  if indiv_id = "01340804" then WB6A = 3; endif;</v>
      </c>
      <c r="J98" s="21" t="str">
        <f t="shared" si="10"/>
        <v>01340804WB6A</v>
      </c>
      <c r="K98" s="21">
        <f t="shared" si="8"/>
        <v>0</v>
      </c>
    </row>
    <row r="99" spans="1:11" s="12" customFormat="1" x14ac:dyDescent="0.5">
      <c r="A99" s="2" t="s">
        <v>250</v>
      </c>
      <c r="B99" s="2" t="s">
        <v>36</v>
      </c>
      <c r="C99" s="12" t="s">
        <v>57</v>
      </c>
      <c r="D99" s="12">
        <v>6</v>
      </c>
      <c r="E99" s="12" t="s">
        <v>20</v>
      </c>
      <c r="F99" s="12" t="s">
        <v>14</v>
      </c>
      <c r="G99" s="12" t="s">
        <v>15</v>
      </c>
      <c r="H99" s="12" t="s">
        <v>16</v>
      </c>
      <c r="I99" s="14" t="str">
        <f t="shared" si="11"/>
        <v xml:space="preserve">  if indiv_id = "01340804" then WB6B = 6; endif;</v>
      </c>
      <c r="J99" s="21" t="str">
        <f t="shared" si="10"/>
        <v>01340804WB6B</v>
      </c>
      <c r="K99" s="21">
        <f t="shared" si="8"/>
        <v>0</v>
      </c>
    </row>
    <row r="100" spans="1:11" s="12" customFormat="1" x14ac:dyDescent="0.5">
      <c r="A100" s="2" t="s">
        <v>251</v>
      </c>
      <c r="B100" s="2" t="s">
        <v>36</v>
      </c>
      <c r="C100" s="12" t="s">
        <v>363</v>
      </c>
      <c r="D100" s="12">
        <v>26</v>
      </c>
      <c r="E100" s="12" t="s">
        <v>20</v>
      </c>
      <c r="F100" s="12" t="s">
        <v>14</v>
      </c>
      <c r="G100" s="12" t="s">
        <v>15</v>
      </c>
      <c r="H100" s="12" t="s">
        <v>16</v>
      </c>
      <c r="I100" s="14" t="str">
        <f t="shared" si="11"/>
        <v xml:space="preserve">  if indiv_id = "01381004" then WB4 = 26; endif;</v>
      </c>
      <c r="J100" s="21" t="str">
        <f t="shared" si="10"/>
        <v>01381004WB4</v>
      </c>
      <c r="K100" s="21">
        <f t="shared" si="8"/>
        <v>0</v>
      </c>
    </row>
    <row r="101" spans="1:11" s="12" customFormat="1" x14ac:dyDescent="0.5">
      <c r="A101" s="1" t="s">
        <v>463</v>
      </c>
      <c r="B101" s="2" t="s">
        <v>48</v>
      </c>
      <c r="C101" s="12" t="s">
        <v>474</v>
      </c>
      <c r="D101" s="12">
        <v>8</v>
      </c>
      <c r="E101" s="12" t="s">
        <v>20</v>
      </c>
      <c r="F101" s="12" t="s">
        <v>14</v>
      </c>
      <c r="G101" s="12" t="s">
        <v>15</v>
      </c>
      <c r="H101" s="12" t="s">
        <v>16</v>
      </c>
      <c r="I101" s="14" t="str">
        <f t="shared" si="11"/>
        <v xml:space="preserve">  if indiv_id = "01390103" then WM6D = 8; endif;</v>
      </c>
      <c r="J101" s="21" t="str">
        <f t="shared" si="10"/>
        <v>01390103WM6D</v>
      </c>
      <c r="K101" s="21">
        <f t="shared" si="8"/>
        <v>0</v>
      </c>
    </row>
    <row r="102" spans="1:11" s="12" customFormat="1" x14ac:dyDescent="0.5">
      <c r="A102" s="1" t="s">
        <v>463</v>
      </c>
      <c r="B102" s="2" t="s">
        <v>48</v>
      </c>
      <c r="C102" s="12" t="s">
        <v>475</v>
      </c>
      <c r="D102" s="12">
        <v>8</v>
      </c>
      <c r="E102" s="12" t="s">
        <v>20</v>
      </c>
      <c r="F102" s="12" t="s">
        <v>14</v>
      </c>
      <c r="G102" s="12" t="s">
        <v>15</v>
      </c>
      <c r="H102" s="12" t="s">
        <v>16</v>
      </c>
      <c r="I102" s="14" t="str">
        <f t="shared" si="11"/>
        <v xml:space="preserve">  if indiv_id = "01390103" then WMFID = 8; endif;</v>
      </c>
      <c r="J102" s="21" t="str">
        <f t="shared" si="10"/>
        <v>01390103WMFID</v>
      </c>
      <c r="K102" s="21">
        <f t="shared" si="8"/>
        <v>0</v>
      </c>
    </row>
    <row r="103" spans="1:11" s="12" customFormat="1" x14ac:dyDescent="0.5">
      <c r="A103" s="2" t="s">
        <v>417</v>
      </c>
      <c r="B103" s="2" t="s">
        <v>44</v>
      </c>
      <c r="C103" s="12" t="s">
        <v>57</v>
      </c>
      <c r="D103" s="12">
        <v>95</v>
      </c>
      <c r="E103" s="12" t="s">
        <v>20</v>
      </c>
      <c r="F103" s="12" t="s">
        <v>14</v>
      </c>
      <c r="G103" s="12" t="s">
        <v>15</v>
      </c>
      <c r="H103" s="12" t="s">
        <v>16</v>
      </c>
      <c r="I103" s="14" t="str">
        <f t="shared" si="11"/>
        <v xml:space="preserve">  if indiv_id = "01402702" then WB6B = 95; endif;</v>
      </c>
      <c r="J103" s="21" t="str">
        <f t="shared" si="10"/>
        <v>01402702WB6B</v>
      </c>
      <c r="K103" s="21">
        <f t="shared" si="8"/>
        <v>0</v>
      </c>
    </row>
    <row r="104" spans="1:11" s="12" customFormat="1" x14ac:dyDescent="0.5">
      <c r="A104" s="2" t="s">
        <v>353</v>
      </c>
      <c r="B104" s="2" t="s">
        <v>44</v>
      </c>
      <c r="C104" s="12" t="s">
        <v>388</v>
      </c>
      <c r="D104" s="12">
        <v>10</v>
      </c>
      <c r="E104" s="12" t="s">
        <v>20</v>
      </c>
      <c r="F104" s="12" t="s">
        <v>14</v>
      </c>
      <c r="G104" s="12" t="s">
        <v>15</v>
      </c>
      <c r="H104" s="12" t="s">
        <v>16</v>
      </c>
      <c r="I104" s="14" t="str">
        <f t="shared" si="11"/>
        <v xml:space="preserve">  if indiv_id = "01460602" then CM15M = 10; endif;</v>
      </c>
      <c r="J104" s="21" t="str">
        <f t="shared" si="10"/>
        <v>01460602CM15M</v>
      </c>
      <c r="K104" s="21">
        <f t="shared" si="8"/>
        <v>0</v>
      </c>
    </row>
    <row r="105" spans="1:11" s="12" customFormat="1" x14ac:dyDescent="0.5">
      <c r="A105" s="2" t="s">
        <v>353</v>
      </c>
      <c r="B105" s="2" t="s">
        <v>44</v>
      </c>
      <c r="C105" s="12" t="s">
        <v>389</v>
      </c>
      <c r="D105" s="12">
        <v>2541</v>
      </c>
      <c r="E105" s="12" t="s">
        <v>20</v>
      </c>
      <c r="F105" s="12" t="s">
        <v>14</v>
      </c>
      <c r="G105" s="12" t="s">
        <v>15</v>
      </c>
      <c r="H105" s="12" t="s">
        <v>16</v>
      </c>
      <c r="I105" s="14" t="str">
        <f t="shared" si="11"/>
        <v xml:space="preserve">  if indiv_id = "01460602" then CM15Y = 2541; endif;</v>
      </c>
      <c r="J105" s="21" t="str">
        <f t="shared" si="10"/>
        <v>01460602CM15Y</v>
      </c>
      <c r="K105" s="21">
        <f t="shared" si="8"/>
        <v>0</v>
      </c>
    </row>
    <row r="106" spans="1:11" s="12" customFormat="1" x14ac:dyDescent="0.5">
      <c r="A106" s="2" t="s">
        <v>353</v>
      </c>
      <c r="B106" s="2" t="s">
        <v>44</v>
      </c>
      <c r="C106" s="12" t="s">
        <v>391</v>
      </c>
      <c r="D106" s="15">
        <v>5</v>
      </c>
      <c r="E106" s="12" t="s">
        <v>20</v>
      </c>
      <c r="F106" s="12" t="s">
        <v>14</v>
      </c>
      <c r="G106" s="12" t="s">
        <v>15</v>
      </c>
      <c r="H106" s="12" t="s">
        <v>16</v>
      </c>
      <c r="I106" s="14" t="str">
        <f t="shared" si="11"/>
        <v xml:space="preserve">  if indiv_id = "01460602" then CM16BM = 5; endif;</v>
      </c>
      <c r="J106" s="21" t="str">
        <f t="shared" si="10"/>
        <v>01460602CM16BM</v>
      </c>
      <c r="K106" s="21">
        <f t="shared" si="8"/>
        <v>0</v>
      </c>
    </row>
    <row r="107" spans="1:11" s="12" customFormat="1" x14ac:dyDescent="0.5">
      <c r="A107" s="2" t="s">
        <v>353</v>
      </c>
      <c r="B107" s="2" t="s">
        <v>44</v>
      </c>
      <c r="C107" s="12" t="s">
        <v>392</v>
      </c>
      <c r="D107" s="12">
        <v>2538</v>
      </c>
      <c r="E107" s="12" t="s">
        <v>20</v>
      </c>
      <c r="F107" s="12" t="s">
        <v>14</v>
      </c>
      <c r="G107" s="12" t="s">
        <v>15</v>
      </c>
      <c r="H107" s="12" t="s">
        <v>16</v>
      </c>
      <c r="I107" s="14" t="str">
        <f t="shared" si="11"/>
        <v xml:space="preserve">  if indiv_id = "01460602" then CM16BY = 2538; endif;</v>
      </c>
      <c r="J107" s="21" t="str">
        <f t="shared" si="10"/>
        <v>01460602CM16BY</v>
      </c>
      <c r="K107" s="21">
        <f t="shared" si="8"/>
        <v>0</v>
      </c>
    </row>
    <row r="108" spans="1:11" s="12" customFormat="1" x14ac:dyDescent="0.5">
      <c r="A108" s="2" t="s">
        <v>438</v>
      </c>
      <c r="B108" s="2" t="s">
        <v>44</v>
      </c>
      <c r="C108" s="12" t="s">
        <v>430</v>
      </c>
      <c r="D108" s="12">
        <v>4</v>
      </c>
      <c r="E108" s="12" t="s">
        <v>20</v>
      </c>
      <c r="F108" s="12" t="s">
        <v>14</v>
      </c>
      <c r="G108" s="12" t="s">
        <v>15</v>
      </c>
      <c r="H108" s="12" t="s">
        <v>16</v>
      </c>
      <c r="I108" s="14" t="str">
        <f t="shared" si="11"/>
        <v xml:space="preserve">  if indiv_id = "01470102" then WM17 = 4; endif;</v>
      </c>
      <c r="J108" s="21" t="str">
        <f t="shared" si="10"/>
        <v>01470102WM17</v>
      </c>
      <c r="K108" s="21">
        <f t="shared" si="8"/>
        <v>0</v>
      </c>
    </row>
    <row r="109" spans="1:11" s="12" customFormat="1" x14ac:dyDescent="0.5">
      <c r="A109" s="2" t="s">
        <v>252</v>
      </c>
      <c r="B109" s="2" t="s">
        <v>86</v>
      </c>
      <c r="C109" s="12" t="s">
        <v>57</v>
      </c>
      <c r="D109" s="12">
        <v>4</v>
      </c>
      <c r="E109" s="12" t="s">
        <v>20</v>
      </c>
      <c r="F109" s="12" t="s">
        <v>14</v>
      </c>
      <c r="G109" s="12" t="s">
        <v>15</v>
      </c>
      <c r="H109" s="12" t="s">
        <v>16</v>
      </c>
      <c r="I109" s="14" t="str">
        <f t="shared" si="11"/>
        <v xml:space="preserve">  if indiv_id = "01492901" then WB6B = 4; endif;</v>
      </c>
      <c r="J109" s="21" t="str">
        <f t="shared" si="10"/>
        <v>01492901WB6B</v>
      </c>
      <c r="K109" s="21">
        <f t="shared" si="8"/>
        <v>0</v>
      </c>
    </row>
  </sheetData>
  <autoFilter ref="A1:K109" xr:uid="{00000000-0009-0000-0000-000003000000}"/>
  <sortState ref="A2:K109">
    <sortCondition ref="A2:A109"/>
    <sortCondition ref="B2:B109"/>
    <sortCondition ref="C2:C10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3"/>
  <sheetViews>
    <sheetView zoomScale="110" zoomScaleNormal="110" workbookViewId="0">
      <pane ySplit="1" topLeftCell="A28" activePane="bottomLeft" state="frozen"/>
      <selection pane="bottomLeft" activeCell="D37" sqref="D37"/>
    </sheetView>
  </sheetViews>
  <sheetFormatPr defaultRowHeight="21.75" x14ac:dyDescent="0.5"/>
  <cols>
    <col min="1" max="1" width="10.25" style="11" customWidth="1"/>
    <col min="2" max="2" width="9" style="11"/>
    <col min="3" max="3" width="10.25" style="11" customWidth="1"/>
    <col min="4" max="4" width="9" style="11"/>
    <col min="5" max="5" width="10.25" style="11" bestFit="1" customWidth="1"/>
    <col min="6" max="8" width="9" style="11"/>
    <col min="9" max="9" width="37.25" style="13" customWidth="1"/>
    <col min="10" max="16384" width="9" style="11"/>
  </cols>
  <sheetData>
    <row r="1" spans="1:11" s="1" customFormat="1" x14ac:dyDescent="0.5">
      <c r="A1" s="4" t="s">
        <v>0</v>
      </c>
      <c r="B1" s="4" t="s">
        <v>29</v>
      </c>
      <c r="C1" s="4" t="s">
        <v>1</v>
      </c>
      <c r="D1" s="4" t="s">
        <v>2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13</v>
      </c>
      <c r="J1" s="20" t="s">
        <v>507</v>
      </c>
      <c r="K1" s="20" t="s">
        <v>508</v>
      </c>
    </row>
    <row r="2" spans="1:11" s="12" customFormat="1" x14ac:dyDescent="0.5">
      <c r="A2" s="2" t="s">
        <v>287</v>
      </c>
      <c r="B2" s="2" t="s">
        <v>48</v>
      </c>
      <c r="C2" s="12" t="s">
        <v>284</v>
      </c>
      <c r="D2" s="12">
        <v>1</v>
      </c>
      <c r="E2" s="12" t="s">
        <v>20</v>
      </c>
      <c r="F2" s="12" t="s">
        <v>14</v>
      </c>
      <c r="G2" s="12" t="s">
        <v>15</v>
      </c>
      <c r="H2" s="12" t="s">
        <v>16</v>
      </c>
      <c r="I2" s="14" t="str">
        <f t="shared" ref="I2:I25" si="0">CONCATENATE(E2,A2,B2,F2,C2,G2,D2,H2)</f>
        <v xml:space="preserve">  if indiv_id = "00071403" then MWB11 = 1; endif;</v>
      </c>
      <c r="J2" s="21" t="str">
        <f t="shared" ref="J2:J33" si="1">CONCATENATE(,A2,B2,C2)</f>
        <v>00071403MWB11</v>
      </c>
      <c r="K2" s="21">
        <f>IF(J2=J1,1,0)</f>
        <v>0</v>
      </c>
    </row>
    <row r="3" spans="1:11" s="12" customFormat="1" x14ac:dyDescent="0.5">
      <c r="A3" s="2" t="s">
        <v>287</v>
      </c>
      <c r="B3" s="2" t="s">
        <v>48</v>
      </c>
      <c r="C3" s="12" t="s">
        <v>285</v>
      </c>
      <c r="D3" s="12">
        <v>3</v>
      </c>
      <c r="E3" s="12" t="s">
        <v>20</v>
      </c>
      <c r="F3" s="12" t="s">
        <v>14</v>
      </c>
      <c r="G3" s="12" t="s">
        <v>15</v>
      </c>
      <c r="H3" s="12" t="s">
        <v>16</v>
      </c>
      <c r="I3" s="14" t="str">
        <f t="shared" si="0"/>
        <v xml:space="preserve">  if indiv_id = "00071403" then MWB12A = 3; endif;</v>
      </c>
      <c r="J3" s="21" t="str">
        <f t="shared" si="1"/>
        <v>00071403MWB12A</v>
      </c>
      <c r="K3" s="21">
        <f t="shared" ref="K3:K17" si="2">IF(J3=J2,1,0)</f>
        <v>0</v>
      </c>
    </row>
    <row r="4" spans="1:11" s="12" customFormat="1" x14ac:dyDescent="0.5">
      <c r="A4" s="2" t="s">
        <v>287</v>
      </c>
      <c r="B4" s="2" t="s">
        <v>48</v>
      </c>
      <c r="C4" s="12" t="s">
        <v>286</v>
      </c>
      <c r="D4" s="12">
        <v>5</v>
      </c>
      <c r="E4" s="12" t="s">
        <v>20</v>
      </c>
      <c r="F4" s="12" t="s">
        <v>14</v>
      </c>
      <c r="G4" s="12" t="s">
        <v>15</v>
      </c>
      <c r="H4" s="12" t="s">
        <v>16</v>
      </c>
      <c r="I4" s="14" t="str">
        <f t="shared" si="0"/>
        <v xml:space="preserve">  if indiv_id = "00071403" then MWB12B = 5; endif;</v>
      </c>
      <c r="J4" s="21" t="str">
        <f t="shared" si="1"/>
        <v>00071403MWB12B</v>
      </c>
      <c r="K4" s="21">
        <f t="shared" si="2"/>
        <v>0</v>
      </c>
    </row>
    <row r="5" spans="1:11" s="12" customFormat="1" x14ac:dyDescent="0.5">
      <c r="A5" s="2" t="s">
        <v>290</v>
      </c>
      <c r="B5" s="2" t="s">
        <v>44</v>
      </c>
      <c r="C5" s="12" t="s">
        <v>288</v>
      </c>
      <c r="D5" s="12">
        <v>3</v>
      </c>
      <c r="E5" s="12" t="s">
        <v>20</v>
      </c>
      <c r="F5" s="12" t="s">
        <v>14</v>
      </c>
      <c r="G5" s="12" t="s">
        <v>15</v>
      </c>
      <c r="H5" s="12" t="s">
        <v>16</v>
      </c>
      <c r="I5" s="14" t="str">
        <f t="shared" si="0"/>
        <v xml:space="preserve">  if indiv_id = "00091402" then MWB10A = 3; endif;</v>
      </c>
      <c r="J5" s="21" t="str">
        <f t="shared" si="1"/>
        <v>00091402MWB10A</v>
      </c>
      <c r="K5" s="21">
        <f t="shared" si="2"/>
        <v>0</v>
      </c>
    </row>
    <row r="6" spans="1:11" s="12" customFormat="1" x14ac:dyDescent="0.5">
      <c r="A6" s="2" t="s">
        <v>290</v>
      </c>
      <c r="B6" s="2" t="s">
        <v>44</v>
      </c>
      <c r="C6" s="12" t="s">
        <v>289</v>
      </c>
      <c r="D6" s="12">
        <v>4</v>
      </c>
      <c r="E6" s="12" t="s">
        <v>20</v>
      </c>
      <c r="F6" s="12" t="s">
        <v>14</v>
      </c>
      <c r="G6" s="12" t="s">
        <v>15</v>
      </c>
      <c r="H6" s="12" t="s">
        <v>16</v>
      </c>
      <c r="I6" s="14" t="str">
        <f t="shared" si="0"/>
        <v xml:space="preserve">  if indiv_id = "00091402" then MWB10B = 4; endif;</v>
      </c>
      <c r="J6" s="21" t="str">
        <f t="shared" si="1"/>
        <v>00091402MWB10B</v>
      </c>
      <c r="K6" s="21">
        <f t="shared" si="2"/>
        <v>0</v>
      </c>
    </row>
    <row r="7" spans="1:11" s="12" customFormat="1" x14ac:dyDescent="0.5">
      <c r="A7" s="2" t="s">
        <v>291</v>
      </c>
      <c r="B7" s="2" t="s">
        <v>86</v>
      </c>
      <c r="C7" s="12" t="s">
        <v>289</v>
      </c>
      <c r="D7" s="12">
        <v>2</v>
      </c>
      <c r="E7" s="12" t="s">
        <v>20</v>
      </c>
      <c r="F7" s="12" t="s">
        <v>14</v>
      </c>
      <c r="G7" s="12" t="s">
        <v>15</v>
      </c>
      <c r="H7" s="12" t="s">
        <v>16</v>
      </c>
      <c r="I7" s="14" t="str">
        <f t="shared" si="0"/>
        <v xml:space="preserve">  if indiv_id = "00091601" then MWB10B = 2; endif;</v>
      </c>
      <c r="J7" s="21" t="str">
        <f t="shared" si="1"/>
        <v>00091601MWB10B</v>
      </c>
      <c r="K7" s="21">
        <f t="shared" si="2"/>
        <v>0</v>
      </c>
    </row>
    <row r="8" spans="1:11" s="12" customFormat="1" x14ac:dyDescent="0.5">
      <c r="A8" s="2" t="s">
        <v>291</v>
      </c>
      <c r="B8" s="2" t="s">
        <v>86</v>
      </c>
      <c r="C8" s="12" t="s">
        <v>284</v>
      </c>
      <c r="D8" s="12">
        <v>1</v>
      </c>
      <c r="E8" s="12" t="s">
        <v>20</v>
      </c>
      <c r="F8" s="12" t="s">
        <v>14</v>
      </c>
      <c r="G8" s="12" t="s">
        <v>15</v>
      </c>
      <c r="H8" s="12" t="s">
        <v>16</v>
      </c>
      <c r="I8" s="14" t="str">
        <f t="shared" si="0"/>
        <v xml:space="preserve">  if indiv_id = "00091601" then MWB11 = 1; endif;</v>
      </c>
      <c r="J8" s="21" t="str">
        <f t="shared" si="1"/>
        <v>00091601MWB11</v>
      </c>
      <c r="K8" s="21">
        <f t="shared" si="2"/>
        <v>0</v>
      </c>
    </row>
    <row r="9" spans="1:11" s="12" customFormat="1" x14ac:dyDescent="0.5">
      <c r="A9" s="2" t="s">
        <v>291</v>
      </c>
      <c r="B9" s="2" t="s">
        <v>86</v>
      </c>
      <c r="C9" s="12" t="s">
        <v>285</v>
      </c>
      <c r="D9" s="12">
        <v>6</v>
      </c>
      <c r="E9" s="12" t="s">
        <v>20</v>
      </c>
      <c r="F9" s="12" t="s">
        <v>14</v>
      </c>
      <c r="G9" s="12" t="s">
        <v>15</v>
      </c>
      <c r="H9" s="12" t="s">
        <v>16</v>
      </c>
      <c r="I9" s="14" t="str">
        <f t="shared" si="0"/>
        <v xml:space="preserve">  if indiv_id = "00091601" then MWB12A = 6; endif;</v>
      </c>
      <c r="J9" s="21" t="str">
        <f t="shared" si="1"/>
        <v>00091601MWB12A</v>
      </c>
      <c r="K9" s="21">
        <f t="shared" si="2"/>
        <v>0</v>
      </c>
    </row>
    <row r="10" spans="1:11" s="12" customFormat="1" x14ac:dyDescent="0.5">
      <c r="A10" s="2" t="s">
        <v>291</v>
      </c>
      <c r="B10" s="2" t="s">
        <v>86</v>
      </c>
      <c r="C10" s="12" t="s">
        <v>286</v>
      </c>
      <c r="D10" s="12">
        <v>1</v>
      </c>
      <c r="E10" s="12" t="s">
        <v>20</v>
      </c>
      <c r="F10" s="12" t="s">
        <v>14</v>
      </c>
      <c r="G10" s="12" t="s">
        <v>15</v>
      </c>
      <c r="H10" s="12" t="s">
        <v>16</v>
      </c>
      <c r="I10" s="14" t="str">
        <f t="shared" si="0"/>
        <v xml:space="preserve">  if indiv_id = "00091601" then MWB12B = 1; endif;</v>
      </c>
      <c r="J10" s="21" t="str">
        <f t="shared" si="1"/>
        <v>00091601MWB12B</v>
      </c>
      <c r="K10" s="21">
        <f t="shared" si="2"/>
        <v>0</v>
      </c>
    </row>
    <row r="11" spans="1:11" s="12" customFormat="1" x14ac:dyDescent="0.5">
      <c r="A11" s="2" t="s">
        <v>292</v>
      </c>
      <c r="B11" s="2" t="s">
        <v>86</v>
      </c>
      <c r="C11" s="12" t="s">
        <v>289</v>
      </c>
      <c r="D11" s="12">
        <v>2</v>
      </c>
      <c r="E11" s="12" t="s">
        <v>20</v>
      </c>
      <c r="F11" s="12" t="s">
        <v>14</v>
      </c>
      <c r="G11" s="12" t="s">
        <v>15</v>
      </c>
      <c r="H11" s="12" t="s">
        <v>16</v>
      </c>
      <c r="I11" s="14" t="str">
        <f t="shared" si="0"/>
        <v xml:space="preserve">  if indiv_id = "00092001" then MWB10B = 2; endif;</v>
      </c>
      <c r="J11" s="21" t="str">
        <f t="shared" si="1"/>
        <v>00092001MWB10B</v>
      </c>
      <c r="K11" s="21">
        <f t="shared" si="2"/>
        <v>0</v>
      </c>
    </row>
    <row r="12" spans="1:11" s="12" customFormat="1" x14ac:dyDescent="0.5">
      <c r="A12" s="2" t="s">
        <v>292</v>
      </c>
      <c r="B12" s="2" t="s">
        <v>86</v>
      </c>
      <c r="C12" s="12" t="s">
        <v>284</v>
      </c>
      <c r="D12" s="12">
        <v>1</v>
      </c>
      <c r="E12" s="12" t="s">
        <v>20</v>
      </c>
      <c r="F12" s="12" t="s">
        <v>14</v>
      </c>
      <c r="G12" s="12" t="s">
        <v>15</v>
      </c>
      <c r="H12" s="12" t="s">
        <v>16</v>
      </c>
      <c r="I12" s="14" t="str">
        <f t="shared" si="0"/>
        <v xml:space="preserve">  if indiv_id = "00092001" then MWB11 = 1; endif;</v>
      </c>
      <c r="J12" s="21" t="str">
        <f t="shared" si="1"/>
        <v>00092001MWB11</v>
      </c>
      <c r="K12" s="21">
        <f t="shared" si="2"/>
        <v>0</v>
      </c>
    </row>
    <row r="13" spans="1:11" s="12" customFormat="1" x14ac:dyDescent="0.5">
      <c r="A13" s="2" t="s">
        <v>292</v>
      </c>
      <c r="B13" s="2" t="s">
        <v>86</v>
      </c>
      <c r="C13" s="12" t="s">
        <v>285</v>
      </c>
      <c r="D13" s="12">
        <v>6</v>
      </c>
      <c r="E13" s="12" t="s">
        <v>20</v>
      </c>
      <c r="F13" s="12" t="s">
        <v>14</v>
      </c>
      <c r="G13" s="12" t="s">
        <v>15</v>
      </c>
      <c r="H13" s="12" t="s">
        <v>16</v>
      </c>
      <c r="I13" s="14" t="str">
        <f t="shared" si="0"/>
        <v xml:space="preserve">  if indiv_id = "00092001" then MWB12A = 6; endif;</v>
      </c>
      <c r="J13" s="21" t="str">
        <f t="shared" si="1"/>
        <v>00092001MWB12A</v>
      </c>
      <c r="K13" s="21">
        <f t="shared" si="2"/>
        <v>0</v>
      </c>
    </row>
    <row r="14" spans="1:11" s="12" customFormat="1" x14ac:dyDescent="0.5">
      <c r="A14" s="2" t="s">
        <v>292</v>
      </c>
      <c r="B14" s="2" t="s">
        <v>86</v>
      </c>
      <c r="C14" s="12" t="s">
        <v>286</v>
      </c>
      <c r="D14" s="12">
        <v>1</v>
      </c>
      <c r="E14" s="12" t="s">
        <v>20</v>
      </c>
      <c r="F14" s="12" t="s">
        <v>14</v>
      </c>
      <c r="G14" s="12" t="s">
        <v>15</v>
      </c>
      <c r="H14" s="12" t="s">
        <v>16</v>
      </c>
      <c r="I14" s="14" t="str">
        <f t="shared" si="0"/>
        <v xml:space="preserve">  if indiv_id = "00092001" then MWB12B = 1; endif;</v>
      </c>
      <c r="J14" s="21" t="str">
        <f t="shared" si="1"/>
        <v>00092001MWB12B</v>
      </c>
      <c r="K14" s="21">
        <f t="shared" si="2"/>
        <v>0</v>
      </c>
    </row>
    <row r="15" spans="1:11" s="12" customFormat="1" x14ac:dyDescent="0.5">
      <c r="A15" s="2" t="s">
        <v>420</v>
      </c>
      <c r="B15" s="2" t="s">
        <v>48</v>
      </c>
      <c r="C15" s="12" t="s">
        <v>419</v>
      </c>
      <c r="D15" s="12">
        <v>2549</v>
      </c>
      <c r="E15" s="12" t="s">
        <v>20</v>
      </c>
      <c r="F15" s="12" t="s">
        <v>14</v>
      </c>
      <c r="G15" s="12" t="s">
        <v>15</v>
      </c>
      <c r="H15" s="12" t="s">
        <v>16</v>
      </c>
      <c r="I15" s="14" t="str">
        <f t="shared" si="0"/>
        <v xml:space="preserve">  if indiv_id = "00222803" then MMA8Y = 2549; endif;</v>
      </c>
      <c r="J15" s="21" t="str">
        <f t="shared" si="1"/>
        <v>00222803MMA8Y</v>
      </c>
      <c r="K15" s="21">
        <f t="shared" si="2"/>
        <v>0</v>
      </c>
    </row>
    <row r="16" spans="1:11" s="12" customFormat="1" x14ac:dyDescent="0.5">
      <c r="A16" s="2" t="s">
        <v>421</v>
      </c>
      <c r="B16" s="2" t="s">
        <v>48</v>
      </c>
      <c r="C16" s="12" t="s">
        <v>419</v>
      </c>
      <c r="D16" s="12">
        <v>2554</v>
      </c>
      <c r="E16" s="12" t="s">
        <v>20</v>
      </c>
      <c r="F16" s="12" t="s">
        <v>14</v>
      </c>
      <c r="G16" s="12" t="s">
        <v>15</v>
      </c>
      <c r="H16" s="12" t="s">
        <v>16</v>
      </c>
      <c r="I16" s="14" t="str">
        <f t="shared" si="0"/>
        <v xml:space="preserve">  if indiv_id = "00300603" then MMA8Y = 2554; endif;</v>
      </c>
      <c r="J16" s="21" t="str">
        <f t="shared" si="1"/>
        <v>00300603MMA8Y</v>
      </c>
      <c r="K16" s="21">
        <f t="shared" si="2"/>
        <v>0</v>
      </c>
    </row>
    <row r="17" spans="1:11" s="12" customFormat="1" x14ac:dyDescent="0.5">
      <c r="A17" s="2" t="s">
        <v>422</v>
      </c>
      <c r="B17" s="2" t="s">
        <v>86</v>
      </c>
      <c r="C17" s="12" t="s">
        <v>419</v>
      </c>
      <c r="D17" s="12">
        <v>2552</v>
      </c>
      <c r="E17" s="12" t="s">
        <v>20</v>
      </c>
      <c r="F17" s="12" t="s">
        <v>14</v>
      </c>
      <c r="G17" s="12" t="s">
        <v>15</v>
      </c>
      <c r="H17" s="12" t="s">
        <v>16</v>
      </c>
      <c r="I17" s="14" t="str">
        <f t="shared" si="0"/>
        <v xml:space="preserve">  if indiv_id = "00321001" then MMA8Y = 2552; endif;</v>
      </c>
      <c r="J17" s="21" t="str">
        <f t="shared" si="1"/>
        <v>00321001MMA8Y</v>
      </c>
      <c r="K17" s="21">
        <f t="shared" si="2"/>
        <v>0</v>
      </c>
    </row>
    <row r="18" spans="1:11" s="12" customFormat="1" x14ac:dyDescent="0.5">
      <c r="A18" s="2" t="s">
        <v>74</v>
      </c>
      <c r="B18" s="2" t="s">
        <v>86</v>
      </c>
      <c r="C18" s="12" t="s">
        <v>434</v>
      </c>
      <c r="D18" s="12">
        <v>19</v>
      </c>
      <c r="E18" s="12" t="s">
        <v>20</v>
      </c>
      <c r="F18" s="12" t="s">
        <v>14</v>
      </c>
      <c r="G18" s="12" t="s">
        <v>15</v>
      </c>
      <c r="H18" s="12" t="s">
        <v>16</v>
      </c>
      <c r="I18" s="14" t="str">
        <f t="shared" ref="I18" si="3">CONCATENATE(E18,A18,B18,F18,C18,G18,D18,H18)</f>
        <v xml:space="preserve">  if indiv_id = "00550401" then MCM17 = 19; endif;</v>
      </c>
      <c r="J18" s="21" t="str">
        <f t="shared" ref="J18" si="4">CONCATENATE(,A18,B18,C18)</f>
        <v>00550401MCM17</v>
      </c>
      <c r="K18" s="21">
        <f t="shared" ref="K18:K33" si="5">IF(J18=J17,1,0)</f>
        <v>0</v>
      </c>
    </row>
    <row r="19" spans="1:11" s="12" customFormat="1" x14ac:dyDescent="0.5">
      <c r="A19" s="2" t="s">
        <v>405</v>
      </c>
      <c r="B19" s="2" t="s">
        <v>86</v>
      </c>
      <c r="C19" s="12" t="s">
        <v>419</v>
      </c>
      <c r="D19" s="12">
        <v>2538</v>
      </c>
      <c r="E19" s="12" t="s">
        <v>20</v>
      </c>
      <c r="F19" s="12" t="s">
        <v>14</v>
      </c>
      <c r="G19" s="12" t="s">
        <v>15</v>
      </c>
      <c r="H19" s="12" t="s">
        <v>16</v>
      </c>
      <c r="I19" s="14" t="str">
        <f t="shared" si="0"/>
        <v xml:space="preserve">  if indiv_id = "00911401" then MMA8Y = 2538; endif;</v>
      </c>
      <c r="J19" s="21" t="str">
        <f t="shared" si="1"/>
        <v>00911401MMA8Y</v>
      </c>
      <c r="K19" s="21">
        <f t="shared" si="5"/>
        <v>0</v>
      </c>
    </row>
    <row r="20" spans="1:11" s="12" customFormat="1" x14ac:dyDescent="0.5">
      <c r="A20" s="2" t="s">
        <v>382</v>
      </c>
      <c r="B20" s="2" t="s">
        <v>44</v>
      </c>
      <c r="C20" s="12" t="s">
        <v>379</v>
      </c>
      <c r="D20" s="12">
        <v>11</v>
      </c>
      <c r="E20" s="12" t="s">
        <v>20</v>
      </c>
      <c r="F20" s="12" t="s">
        <v>14</v>
      </c>
      <c r="G20" s="12" t="s">
        <v>15</v>
      </c>
      <c r="H20" s="12" t="s">
        <v>16</v>
      </c>
      <c r="I20" s="14" t="str">
        <f t="shared" si="0"/>
        <v xml:space="preserve">  if indiv_id = "00991402" then MWB3M = 11; endif;</v>
      </c>
      <c r="J20" s="21" t="str">
        <f t="shared" si="1"/>
        <v>00991402MWB3M</v>
      </c>
      <c r="K20" s="21">
        <f t="shared" si="5"/>
        <v>0</v>
      </c>
    </row>
    <row r="21" spans="1:11" s="12" customFormat="1" x14ac:dyDescent="0.5">
      <c r="A21" s="2" t="s">
        <v>382</v>
      </c>
      <c r="B21" s="2" t="s">
        <v>44</v>
      </c>
      <c r="C21" s="12" t="s">
        <v>380</v>
      </c>
      <c r="D21" s="12">
        <v>2515</v>
      </c>
      <c r="E21" s="12" t="s">
        <v>20</v>
      </c>
      <c r="F21" s="12" t="s">
        <v>14</v>
      </c>
      <c r="G21" s="12" t="s">
        <v>15</v>
      </c>
      <c r="H21" s="12" t="s">
        <v>16</v>
      </c>
      <c r="I21" s="14" t="str">
        <f t="shared" si="0"/>
        <v xml:space="preserve">  if indiv_id = "00991402" then MWB3Y = 2515; endif;</v>
      </c>
      <c r="J21" s="21" t="str">
        <f t="shared" si="1"/>
        <v>00991402MWB3Y</v>
      </c>
      <c r="K21" s="21">
        <f t="shared" si="5"/>
        <v>0</v>
      </c>
    </row>
    <row r="22" spans="1:11" s="12" customFormat="1" x14ac:dyDescent="0.5">
      <c r="A22" s="2" t="s">
        <v>382</v>
      </c>
      <c r="B22" s="2" t="s">
        <v>44</v>
      </c>
      <c r="C22" s="12" t="s">
        <v>381</v>
      </c>
      <c r="D22" s="12">
        <v>46</v>
      </c>
      <c r="E22" s="12" t="s">
        <v>20</v>
      </c>
      <c r="F22" s="12" t="s">
        <v>14</v>
      </c>
      <c r="G22" s="12" t="s">
        <v>15</v>
      </c>
      <c r="H22" s="12" t="s">
        <v>16</v>
      </c>
      <c r="I22" s="14" t="str">
        <f t="shared" si="0"/>
        <v xml:space="preserve">  if indiv_id = "00991402" then MWB4 = 46; endif;</v>
      </c>
      <c r="J22" s="21" t="str">
        <f t="shared" si="1"/>
        <v>00991402MWB4</v>
      </c>
      <c r="K22" s="21">
        <f t="shared" si="5"/>
        <v>0</v>
      </c>
    </row>
    <row r="23" spans="1:11" s="12" customFormat="1" x14ac:dyDescent="0.5">
      <c r="A23" s="2" t="s">
        <v>303</v>
      </c>
      <c r="B23" s="2" t="s">
        <v>44</v>
      </c>
      <c r="C23" s="12" t="s">
        <v>302</v>
      </c>
      <c r="D23" s="12">
        <v>2</v>
      </c>
      <c r="E23" s="12" t="s">
        <v>20</v>
      </c>
      <c r="F23" s="12" t="s">
        <v>14</v>
      </c>
      <c r="G23" s="12" t="s">
        <v>15</v>
      </c>
      <c r="H23" s="12" t="s">
        <v>16</v>
      </c>
      <c r="I23" s="14" t="str">
        <f t="shared" si="0"/>
        <v xml:space="preserve">  if indiv_id = "01142002" then MWB6B = 2; endif;</v>
      </c>
      <c r="J23" s="21" t="str">
        <f t="shared" si="1"/>
        <v>01142002MWB6B</v>
      </c>
      <c r="K23" s="21">
        <f t="shared" si="5"/>
        <v>0</v>
      </c>
    </row>
    <row r="24" spans="1:11" s="12" customFormat="1" x14ac:dyDescent="0.5">
      <c r="A24" s="2" t="s">
        <v>304</v>
      </c>
      <c r="B24" s="2" t="s">
        <v>36</v>
      </c>
      <c r="C24" s="12" t="s">
        <v>289</v>
      </c>
      <c r="D24" s="12">
        <v>3</v>
      </c>
      <c r="E24" s="12" t="s">
        <v>20</v>
      </c>
      <c r="F24" s="12" t="s">
        <v>14</v>
      </c>
      <c r="G24" s="12" t="s">
        <v>15</v>
      </c>
      <c r="H24" s="12" t="s">
        <v>16</v>
      </c>
      <c r="I24" s="14" t="str">
        <f t="shared" si="0"/>
        <v xml:space="preserve">  if indiv_id = "01152404" then MWB10B = 3; endif;</v>
      </c>
      <c r="J24" s="21" t="str">
        <f t="shared" si="1"/>
        <v>01152404MWB10B</v>
      </c>
      <c r="K24" s="21">
        <f t="shared" si="5"/>
        <v>0</v>
      </c>
    </row>
    <row r="25" spans="1:11" s="12" customFormat="1" x14ac:dyDescent="0.5">
      <c r="A25" s="2" t="s">
        <v>305</v>
      </c>
      <c r="B25" s="2" t="s">
        <v>86</v>
      </c>
      <c r="C25" s="12" t="s">
        <v>302</v>
      </c>
      <c r="D25" s="12">
        <v>6</v>
      </c>
      <c r="E25" s="12" t="s">
        <v>20</v>
      </c>
      <c r="F25" s="12" t="s">
        <v>14</v>
      </c>
      <c r="G25" s="12" t="s">
        <v>15</v>
      </c>
      <c r="H25" s="12" t="s">
        <v>16</v>
      </c>
      <c r="I25" s="14" t="str">
        <f t="shared" si="0"/>
        <v xml:space="preserve">  if indiv_id = "01170601" then MWB6B = 6; endif;</v>
      </c>
      <c r="J25" s="21" t="str">
        <f t="shared" si="1"/>
        <v>01170601MWB6B</v>
      </c>
      <c r="K25" s="21">
        <f t="shared" si="5"/>
        <v>0</v>
      </c>
    </row>
    <row r="26" spans="1:11" s="12" customFormat="1" x14ac:dyDescent="0.5">
      <c r="A26" s="2" t="s">
        <v>243</v>
      </c>
      <c r="B26" s="2" t="s">
        <v>36</v>
      </c>
      <c r="C26" s="12" t="s">
        <v>502</v>
      </c>
      <c r="E26" s="15" t="s">
        <v>504</v>
      </c>
      <c r="F26" s="16" t="s">
        <v>505</v>
      </c>
      <c r="G26" s="15" t="s">
        <v>506</v>
      </c>
      <c r="H26" s="16"/>
      <c r="I26" s="19" t="str">
        <f>CONCATENATE(E26,C26,F26,A26,B26,G26)</f>
        <v xml:space="preserve">  deleteMN("01240204");</v>
      </c>
      <c r="J26" s="21" t="str">
        <f t="shared" si="1"/>
        <v>01240204deleteMN</v>
      </c>
      <c r="K26" s="21">
        <f t="shared" si="5"/>
        <v>0</v>
      </c>
    </row>
    <row r="27" spans="1:11" s="12" customFormat="1" x14ac:dyDescent="0.5">
      <c r="A27" s="2" t="s">
        <v>307</v>
      </c>
      <c r="B27" s="2" t="s">
        <v>36</v>
      </c>
      <c r="C27" s="12" t="s">
        <v>288</v>
      </c>
      <c r="D27" s="12">
        <v>3</v>
      </c>
      <c r="E27" s="12" t="s">
        <v>20</v>
      </c>
      <c r="F27" s="12" t="s">
        <v>14</v>
      </c>
      <c r="G27" s="12" t="s">
        <v>15</v>
      </c>
      <c r="H27" s="12" t="s">
        <v>16</v>
      </c>
      <c r="I27" s="14" t="str">
        <f t="shared" ref="I27:I33" si="6">CONCATENATE(E27,A27,B27,F27,C27,G27,D27,H27)</f>
        <v xml:space="preserve">  if indiv_id = "01252404" then MWB10A = 3; endif;</v>
      </c>
      <c r="J27" s="21" t="str">
        <f t="shared" si="1"/>
        <v>01252404MWB10A</v>
      </c>
      <c r="K27" s="21">
        <f t="shared" si="5"/>
        <v>0</v>
      </c>
    </row>
    <row r="28" spans="1:11" s="12" customFormat="1" x14ac:dyDescent="0.5">
      <c r="A28" s="2" t="s">
        <v>307</v>
      </c>
      <c r="B28" s="2" t="s">
        <v>36</v>
      </c>
      <c r="C28" s="12" t="s">
        <v>289</v>
      </c>
      <c r="D28" s="12">
        <v>5</v>
      </c>
      <c r="E28" s="12" t="s">
        <v>20</v>
      </c>
      <c r="F28" s="12" t="s">
        <v>14</v>
      </c>
      <c r="G28" s="12" t="s">
        <v>15</v>
      </c>
      <c r="H28" s="12" t="s">
        <v>16</v>
      </c>
      <c r="I28" s="14" t="str">
        <f t="shared" si="6"/>
        <v xml:space="preserve">  if indiv_id = "01252404" then MWB10B = 5; endif;</v>
      </c>
      <c r="J28" s="21" t="str">
        <f t="shared" si="1"/>
        <v>01252404MWB10B</v>
      </c>
      <c r="K28" s="21">
        <f t="shared" si="5"/>
        <v>0</v>
      </c>
    </row>
    <row r="29" spans="1:11" s="12" customFormat="1" x14ac:dyDescent="0.5">
      <c r="A29" s="2" t="s">
        <v>307</v>
      </c>
      <c r="B29" s="2" t="s">
        <v>36</v>
      </c>
      <c r="C29" s="12" t="s">
        <v>306</v>
      </c>
      <c r="D29" s="12">
        <v>1</v>
      </c>
      <c r="E29" s="12" t="s">
        <v>20</v>
      </c>
      <c r="F29" s="12" t="s">
        <v>14</v>
      </c>
      <c r="G29" s="12" t="s">
        <v>15</v>
      </c>
      <c r="H29" s="12" t="s">
        <v>16</v>
      </c>
      <c r="I29" s="14" t="str">
        <f t="shared" si="6"/>
        <v xml:space="preserve">  if indiv_id = "01252404" then MWB9 = 1; endif;</v>
      </c>
      <c r="J29" s="21" t="str">
        <f t="shared" si="1"/>
        <v>01252404MWB9</v>
      </c>
      <c r="K29" s="21">
        <f t="shared" si="5"/>
        <v>0</v>
      </c>
    </row>
    <row r="30" spans="1:11" s="12" customFormat="1" x14ac:dyDescent="0.5">
      <c r="A30" s="2" t="s">
        <v>435</v>
      </c>
      <c r="B30" s="2" t="s">
        <v>86</v>
      </c>
      <c r="C30" s="12" t="s">
        <v>434</v>
      </c>
      <c r="D30" s="12">
        <v>30</v>
      </c>
      <c r="E30" s="12" t="s">
        <v>20</v>
      </c>
      <c r="F30" s="12" t="s">
        <v>14</v>
      </c>
      <c r="G30" s="12" t="s">
        <v>15</v>
      </c>
      <c r="H30" s="12" t="s">
        <v>16</v>
      </c>
      <c r="I30" s="14" t="str">
        <f t="shared" si="6"/>
        <v xml:space="preserve">  if indiv_id = "01281201" then MCM17 = 30; endif;</v>
      </c>
      <c r="J30" s="21" t="str">
        <f t="shared" si="1"/>
        <v>01281201MCM17</v>
      </c>
      <c r="K30" s="21">
        <f t="shared" si="5"/>
        <v>0</v>
      </c>
    </row>
    <row r="31" spans="1:11" s="12" customFormat="1" x14ac:dyDescent="0.5">
      <c r="A31" s="2" t="s">
        <v>437</v>
      </c>
      <c r="B31" s="2" t="s">
        <v>86</v>
      </c>
      <c r="C31" s="12" t="s">
        <v>436</v>
      </c>
      <c r="D31" s="12">
        <v>32</v>
      </c>
      <c r="E31" s="12" t="s">
        <v>20</v>
      </c>
      <c r="F31" s="12" t="s">
        <v>14</v>
      </c>
      <c r="G31" s="12" t="s">
        <v>15</v>
      </c>
      <c r="H31" s="12" t="s">
        <v>16</v>
      </c>
      <c r="I31" s="14" t="str">
        <f t="shared" si="6"/>
        <v xml:space="preserve">  if indiv_id = "01380201" then MMA11 = 32; endif;</v>
      </c>
      <c r="J31" s="21" t="str">
        <f t="shared" si="1"/>
        <v>01380201MMA11</v>
      </c>
      <c r="K31" s="21">
        <f t="shared" si="5"/>
        <v>0</v>
      </c>
    </row>
    <row r="32" spans="1:11" s="12" customFormat="1" x14ac:dyDescent="0.5">
      <c r="A32" s="2" t="s">
        <v>437</v>
      </c>
      <c r="B32" s="2" t="s">
        <v>86</v>
      </c>
      <c r="C32" s="12" t="s">
        <v>419</v>
      </c>
      <c r="D32" s="12">
        <v>9998</v>
      </c>
      <c r="E32" s="12" t="s">
        <v>20</v>
      </c>
      <c r="F32" s="12" t="s">
        <v>14</v>
      </c>
      <c r="G32" s="12" t="s">
        <v>15</v>
      </c>
      <c r="H32" s="12" t="s">
        <v>16</v>
      </c>
      <c r="I32" s="14" t="str">
        <f t="shared" si="6"/>
        <v xml:space="preserve">  if indiv_id = "01380201" then MMA8Y = 9998; endif;</v>
      </c>
      <c r="J32" s="21" t="str">
        <f t="shared" si="1"/>
        <v>01380201MMA8Y</v>
      </c>
      <c r="K32" s="21">
        <f t="shared" si="5"/>
        <v>0</v>
      </c>
    </row>
    <row r="33" spans="1:11" s="12" customFormat="1" x14ac:dyDescent="0.5">
      <c r="A33" s="2" t="s">
        <v>251</v>
      </c>
      <c r="B33" s="2" t="s">
        <v>48</v>
      </c>
      <c r="C33" s="12" t="s">
        <v>381</v>
      </c>
      <c r="D33" s="12">
        <v>32</v>
      </c>
      <c r="E33" s="12" t="s">
        <v>20</v>
      </c>
      <c r="F33" s="12" t="s">
        <v>14</v>
      </c>
      <c r="G33" s="12" t="s">
        <v>15</v>
      </c>
      <c r="H33" s="12" t="s">
        <v>16</v>
      </c>
      <c r="I33" s="14" t="str">
        <f t="shared" si="6"/>
        <v xml:space="preserve">  if indiv_id = "01381003" then MWB4 = 32; endif;</v>
      </c>
      <c r="J33" s="21" t="str">
        <f t="shared" si="1"/>
        <v>01381003MWB4</v>
      </c>
      <c r="K33" s="21">
        <f t="shared" si="5"/>
        <v>0</v>
      </c>
    </row>
  </sheetData>
  <autoFilter ref="A1:K33" xr:uid="{00000000-0009-0000-0000-000004000000}"/>
  <sortState ref="A2:K33">
    <sortCondition ref="A2:A33"/>
    <sortCondition ref="B2:B33"/>
    <sortCondition ref="C2:C3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K272"/>
  <sheetViews>
    <sheetView zoomScale="110" zoomScaleNormal="110" workbookViewId="0">
      <pane ySplit="1" topLeftCell="A251" activePane="bottomLeft" state="frozen"/>
      <selection pane="bottomLeft" activeCell="K256" sqref="K256:K272"/>
    </sheetView>
  </sheetViews>
  <sheetFormatPr defaultRowHeight="21.75" x14ac:dyDescent="0.5"/>
  <cols>
    <col min="1" max="1" width="10.25" style="11" customWidth="1"/>
    <col min="2" max="2" width="9" style="11"/>
    <col min="3" max="3" width="10.25" style="11" customWidth="1"/>
    <col min="4" max="4" width="17.75" style="11" customWidth="1"/>
    <col min="5" max="5" width="10.25" style="11" bestFit="1" customWidth="1"/>
    <col min="6" max="8" width="9" style="11"/>
    <col min="9" max="9" width="37.25" style="13" customWidth="1"/>
    <col min="10" max="16384" width="9" style="11"/>
  </cols>
  <sheetData>
    <row r="1" spans="1:11" s="1" customFormat="1" x14ac:dyDescent="0.5">
      <c r="A1" s="4" t="s">
        <v>0</v>
      </c>
      <c r="B1" s="4" t="s">
        <v>28</v>
      </c>
      <c r="C1" s="4" t="s">
        <v>1</v>
      </c>
      <c r="D1" s="4" t="s">
        <v>2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13</v>
      </c>
      <c r="J1" s="20" t="s">
        <v>507</v>
      </c>
      <c r="K1" s="20" t="s">
        <v>508</v>
      </c>
    </row>
    <row r="2" spans="1:11" s="12" customFormat="1" x14ac:dyDescent="0.5">
      <c r="A2" s="2" t="s">
        <v>315</v>
      </c>
      <c r="B2" s="2" t="s">
        <v>63</v>
      </c>
      <c r="C2" s="12" t="s">
        <v>116</v>
      </c>
      <c r="D2" s="12">
        <v>31</v>
      </c>
      <c r="E2" s="12" t="s">
        <v>20</v>
      </c>
      <c r="F2" s="16" t="s">
        <v>14</v>
      </c>
      <c r="G2" s="12" t="s">
        <v>15</v>
      </c>
      <c r="H2" s="16" t="s">
        <v>16</v>
      </c>
      <c r="I2" s="14" t="str">
        <f t="shared" ref="I2:I33" si="0">CONCATENATE(E2,A2,B2,F2,C2,G2,D2,H2)</f>
        <v xml:space="preserve">  if indiv_id = "00040307" then IM6DTP2D = 31; endif;</v>
      </c>
      <c r="J2" s="21" t="str">
        <f t="shared" ref="J2:J65" si="1">CONCATENATE(,A2,B2,C2)</f>
        <v>00040307IM6DTP2D</v>
      </c>
      <c r="K2" s="21">
        <f>IF(J2=J1,1,0)</f>
        <v>0</v>
      </c>
    </row>
    <row r="3" spans="1:11" s="12" customFormat="1" x14ac:dyDescent="0.5">
      <c r="A3" s="2" t="s">
        <v>315</v>
      </c>
      <c r="B3" s="2" t="s">
        <v>63</v>
      </c>
      <c r="C3" s="12" t="s">
        <v>117</v>
      </c>
      <c r="D3" s="12">
        <v>5</v>
      </c>
      <c r="E3" s="16" t="s">
        <v>20</v>
      </c>
      <c r="F3" s="16" t="s">
        <v>14</v>
      </c>
      <c r="G3" s="12" t="s">
        <v>15</v>
      </c>
      <c r="H3" s="16" t="s">
        <v>16</v>
      </c>
      <c r="I3" s="17" t="str">
        <f t="shared" si="0"/>
        <v xml:space="preserve">  if indiv_id = "00040307" then IM6DTP2M = 5; endif;</v>
      </c>
      <c r="J3" s="21" t="str">
        <f t="shared" si="1"/>
        <v>00040307IM6DTP2M</v>
      </c>
      <c r="K3" s="21">
        <f t="shared" ref="K3:K66" si="2">IF(J3=J2,1,0)</f>
        <v>0</v>
      </c>
    </row>
    <row r="4" spans="1:11" s="12" customFormat="1" x14ac:dyDescent="0.5">
      <c r="A4" s="2" t="s">
        <v>315</v>
      </c>
      <c r="B4" s="2" t="s">
        <v>63</v>
      </c>
      <c r="C4" s="12" t="s">
        <v>308</v>
      </c>
      <c r="D4" s="12">
        <v>2562</v>
      </c>
      <c r="E4" s="16" t="s">
        <v>20</v>
      </c>
      <c r="F4" s="16" t="s">
        <v>14</v>
      </c>
      <c r="G4" s="12" t="s">
        <v>15</v>
      </c>
      <c r="H4" s="16" t="s">
        <v>16</v>
      </c>
      <c r="I4" s="17" t="str">
        <f t="shared" si="0"/>
        <v xml:space="preserve">  if indiv_id = "00040307" then IM6DTP2Y = 2562; endif;</v>
      </c>
      <c r="J4" s="21" t="str">
        <f t="shared" si="1"/>
        <v>00040307IM6DTP2Y</v>
      </c>
      <c r="K4" s="21">
        <f t="shared" si="2"/>
        <v>0</v>
      </c>
    </row>
    <row r="5" spans="1:11" s="12" customFormat="1" x14ac:dyDescent="0.5">
      <c r="A5" s="2" t="s">
        <v>315</v>
      </c>
      <c r="B5" s="2" t="s">
        <v>63</v>
      </c>
      <c r="C5" s="12" t="s">
        <v>118</v>
      </c>
      <c r="D5" s="12">
        <v>28</v>
      </c>
      <c r="E5" s="16" t="s">
        <v>20</v>
      </c>
      <c r="F5" s="16" t="s">
        <v>14</v>
      </c>
      <c r="G5" s="12" t="s">
        <v>15</v>
      </c>
      <c r="H5" s="16" t="s">
        <v>16</v>
      </c>
      <c r="I5" s="17" t="str">
        <f t="shared" si="0"/>
        <v xml:space="preserve">  if indiv_id = "00040307" then IM6DTP3D = 28; endif;</v>
      </c>
      <c r="J5" s="21" t="str">
        <f t="shared" si="1"/>
        <v>00040307IM6DTP3D</v>
      </c>
      <c r="K5" s="21">
        <f t="shared" si="2"/>
        <v>0</v>
      </c>
    </row>
    <row r="6" spans="1:11" s="12" customFormat="1" x14ac:dyDescent="0.5">
      <c r="A6" s="2" t="s">
        <v>315</v>
      </c>
      <c r="B6" s="2" t="s">
        <v>63</v>
      </c>
      <c r="C6" s="12" t="s">
        <v>119</v>
      </c>
      <c r="D6" s="12">
        <v>6</v>
      </c>
      <c r="E6" s="16" t="s">
        <v>20</v>
      </c>
      <c r="F6" s="16" t="s">
        <v>14</v>
      </c>
      <c r="G6" s="12" t="s">
        <v>15</v>
      </c>
      <c r="H6" s="16" t="s">
        <v>16</v>
      </c>
      <c r="I6" s="17" t="str">
        <f t="shared" si="0"/>
        <v xml:space="preserve">  if indiv_id = "00040307" then IM6DTP3M = 6; endif;</v>
      </c>
      <c r="J6" s="21" t="str">
        <f t="shared" si="1"/>
        <v>00040307IM6DTP3M</v>
      </c>
      <c r="K6" s="21">
        <f t="shared" si="2"/>
        <v>0</v>
      </c>
    </row>
    <row r="7" spans="1:11" s="12" customFormat="1" x14ac:dyDescent="0.5">
      <c r="A7" s="2" t="s">
        <v>315</v>
      </c>
      <c r="B7" s="2" t="s">
        <v>63</v>
      </c>
      <c r="C7" s="12" t="s">
        <v>120</v>
      </c>
      <c r="D7" s="12">
        <v>2562</v>
      </c>
      <c r="E7" s="16" t="s">
        <v>20</v>
      </c>
      <c r="F7" s="16" t="s">
        <v>14</v>
      </c>
      <c r="G7" s="12" t="s">
        <v>15</v>
      </c>
      <c r="H7" s="16" t="s">
        <v>16</v>
      </c>
      <c r="I7" s="17" t="str">
        <f t="shared" si="0"/>
        <v xml:space="preserve">  if indiv_id = "00040307" then IM6DTP3Y = 2562; endif;</v>
      </c>
      <c r="J7" s="21" t="str">
        <f t="shared" si="1"/>
        <v>00040307IM6DTP3Y</v>
      </c>
      <c r="K7" s="21">
        <f t="shared" si="2"/>
        <v>0</v>
      </c>
    </row>
    <row r="8" spans="1:11" s="12" customFormat="1" x14ac:dyDescent="0.5">
      <c r="A8" s="2" t="s">
        <v>315</v>
      </c>
      <c r="B8" s="2" t="s">
        <v>63</v>
      </c>
      <c r="C8" s="12" t="s">
        <v>309</v>
      </c>
      <c r="D8" s="12">
        <v>27</v>
      </c>
      <c r="E8" s="16" t="s">
        <v>20</v>
      </c>
      <c r="F8" s="16" t="s">
        <v>14</v>
      </c>
      <c r="G8" s="12" t="s">
        <v>15</v>
      </c>
      <c r="H8" s="16" t="s">
        <v>16</v>
      </c>
      <c r="I8" s="17" t="str">
        <f t="shared" si="0"/>
        <v xml:space="preserve">  if indiv_id = "00040307" then IM6M1D = 27; endif;</v>
      </c>
      <c r="J8" s="21" t="str">
        <f t="shared" si="1"/>
        <v>00040307IM6M1D</v>
      </c>
      <c r="K8" s="21">
        <f t="shared" si="2"/>
        <v>0</v>
      </c>
    </row>
    <row r="9" spans="1:11" s="12" customFormat="1" x14ac:dyDescent="0.5">
      <c r="A9" s="2" t="s">
        <v>315</v>
      </c>
      <c r="B9" s="2" t="s">
        <v>63</v>
      </c>
      <c r="C9" s="12" t="s">
        <v>310</v>
      </c>
      <c r="D9" s="12">
        <v>9</v>
      </c>
      <c r="E9" s="16" t="s">
        <v>20</v>
      </c>
      <c r="F9" s="16" t="s">
        <v>14</v>
      </c>
      <c r="G9" s="12" t="s">
        <v>15</v>
      </c>
      <c r="H9" s="16" t="s">
        <v>16</v>
      </c>
      <c r="I9" s="17" t="str">
        <f t="shared" si="0"/>
        <v xml:space="preserve">  if indiv_id = "00040307" then IM6M1M = 9; endif;</v>
      </c>
      <c r="J9" s="21" t="str">
        <f t="shared" si="1"/>
        <v>00040307IM6M1M</v>
      </c>
      <c r="K9" s="21">
        <f t="shared" si="2"/>
        <v>0</v>
      </c>
    </row>
    <row r="10" spans="1:11" s="12" customFormat="1" x14ac:dyDescent="0.5">
      <c r="A10" s="2" t="s">
        <v>315</v>
      </c>
      <c r="B10" s="2" t="s">
        <v>63</v>
      </c>
      <c r="C10" s="12" t="s">
        <v>311</v>
      </c>
      <c r="D10" s="12">
        <v>2562</v>
      </c>
      <c r="E10" s="16" t="s">
        <v>20</v>
      </c>
      <c r="F10" s="16" t="s">
        <v>14</v>
      </c>
      <c r="G10" s="12" t="s">
        <v>15</v>
      </c>
      <c r="H10" s="16" t="s">
        <v>16</v>
      </c>
      <c r="I10" s="17" t="str">
        <f t="shared" si="0"/>
        <v xml:space="preserve">  if indiv_id = "00040307" then IM6M1Y = 2562; endif;</v>
      </c>
      <c r="J10" s="21" t="str">
        <f t="shared" si="1"/>
        <v>00040307IM6M1Y</v>
      </c>
      <c r="K10" s="21">
        <f t="shared" si="2"/>
        <v>0</v>
      </c>
    </row>
    <row r="11" spans="1:11" s="12" customFormat="1" x14ac:dyDescent="0.5">
      <c r="A11" s="2" t="s">
        <v>315</v>
      </c>
      <c r="B11" s="2" t="s">
        <v>63</v>
      </c>
      <c r="C11" s="12" t="s">
        <v>312</v>
      </c>
      <c r="D11" s="12">
        <v>0</v>
      </c>
      <c r="E11" s="16" t="s">
        <v>20</v>
      </c>
      <c r="F11" s="16" t="s">
        <v>14</v>
      </c>
      <c r="G11" s="12" t="s">
        <v>15</v>
      </c>
      <c r="H11" s="16" t="s">
        <v>16</v>
      </c>
      <c r="I11" s="17" t="str">
        <f t="shared" si="0"/>
        <v xml:space="preserve">  if indiv_id = "00040307" then IM6M2D = 0; endif;</v>
      </c>
      <c r="J11" s="21" t="str">
        <f t="shared" si="1"/>
        <v>00040307IM6M2D</v>
      </c>
      <c r="K11" s="21">
        <f t="shared" si="2"/>
        <v>0</v>
      </c>
    </row>
    <row r="12" spans="1:11" s="12" customFormat="1" x14ac:dyDescent="0.5">
      <c r="A12" s="2" t="s">
        <v>315</v>
      </c>
      <c r="B12" s="2" t="s">
        <v>63</v>
      </c>
      <c r="C12" s="12" t="s">
        <v>313</v>
      </c>
      <c r="D12" s="12" t="s">
        <v>100</v>
      </c>
      <c r="E12" s="16" t="s">
        <v>20</v>
      </c>
      <c r="F12" s="16" t="s">
        <v>14</v>
      </c>
      <c r="G12" s="12" t="s">
        <v>15</v>
      </c>
      <c r="H12" s="16" t="s">
        <v>16</v>
      </c>
      <c r="I12" s="17" t="str">
        <f t="shared" si="0"/>
        <v xml:space="preserve">  if indiv_id = "00040307" then IM6M2M = notappl; endif;</v>
      </c>
      <c r="J12" s="21" t="str">
        <f t="shared" si="1"/>
        <v>00040307IM6M2M</v>
      </c>
      <c r="K12" s="21">
        <f t="shared" si="2"/>
        <v>0</v>
      </c>
    </row>
    <row r="13" spans="1:11" s="12" customFormat="1" x14ac:dyDescent="0.5">
      <c r="A13" s="2" t="s">
        <v>315</v>
      </c>
      <c r="B13" s="2" t="s">
        <v>63</v>
      </c>
      <c r="C13" s="12" t="s">
        <v>314</v>
      </c>
      <c r="D13" s="12" t="s">
        <v>100</v>
      </c>
      <c r="E13" s="16" t="s">
        <v>20</v>
      </c>
      <c r="F13" s="16" t="s">
        <v>14</v>
      </c>
      <c r="G13" s="12" t="s">
        <v>15</v>
      </c>
      <c r="H13" s="16" t="s">
        <v>16</v>
      </c>
      <c r="I13" s="17" t="str">
        <f t="shared" si="0"/>
        <v xml:space="preserve">  if indiv_id = "00040307" then IM6M2Y = notappl; endif;</v>
      </c>
      <c r="J13" s="21" t="str">
        <f t="shared" si="1"/>
        <v>00040307IM6M2Y</v>
      </c>
      <c r="K13" s="21">
        <f t="shared" si="2"/>
        <v>0</v>
      </c>
    </row>
    <row r="14" spans="1:11" s="12" customFormat="1" hidden="1" x14ac:dyDescent="0.5">
      <c r="A14" s="2" t="s">
        <v>480</v>
      </c>
      <c r="B14" s="2" t="s">
        <v>36</v>
      </c>
      <c r="C14" s="12" t="s">
        <v>478</v>
      </c>
      <c r="D14" s="12" t="s">
        <v>479</v>
      </c>
      <c r="E14" s="12" t="s">
        <v>20</v>
      </c>
      <c r="F14" s="16" t="s">
        <v>14</v>
      </c>
      <c r="G14" s="12" t="s">
        <v>15</v>
      </c>
      <c r="H14" s="16" t="s">
        <v>16</v>
      </c>
      <c r="I14" s="14" t="str">
        <f t="shared" si="0"/>
        <v xml:space="preserve">  if indiv_id = "00041404" then AN8 = น้ำหนักเกินเกณฑ์; endif;</v>
      </c>
      <c r="J14" s="21" t="str">
        <f t="shared" si="1"/>
        <v>00041404AN8</v>
      </c>
      <c r="K14" s="21">
        <f t="shared" si="2"/>
        <v>0</v>
      </c>
    </row>
    <row r="15" spans="1:11" s="12" customFormat="1" x14ac:dyDescent="0.5">
      <c r="A15" s="2" t="s">
        <v>113</v>
      </c>
      <c r="B15" s="2" t="s">
        <v>36</v>
      </c>
      <c r="C15" s="12" t="s">
        <v>111</v>
      </c>
      <c r="D15" s="12">
        <v>9</v>
      </c>
      <c r="E15" s="12" t="s">
        <v>20</v>
      </c>
      <c r="F15" s="16" t="s">
        <v>14</v>
      </c>
      <c r="G15" s="12" t="s">
        <v>15</v>
      </c>
      <c r="H15" s="16" t="s">
        <v>16</v>
      </c>
      <c r="I15" s="14" t="str">
        <f t="shared" si="0"/>
        <v xml:space="preserve">  if indiv_id = "00050404" then IM6H1D = 9; endif;</v>
      </c>
      <c r="J15" s="21" t="str">
        <f t="shared" si="1"/>
        <v>00050404IM6H1D</v>
      </c>
      <c r="K15" s="21">
        <f t="shared" si="2"/>
        <v>0</v>
      </c>
    </row>
    <row r="16" spans="1:11" s="12" customFormat="1" x14ac:dyDescent="0.5">
      <c r="A16" s="2" t="s">
        <v>113</v>
      </c>
      <c r="B16" s="2" t="s">
        <v>36</v>
      </c>
      <c r="C16" s="12" t="s">
        <v>112</v>
      </c>
      <c r="D16" s="12">
        <v>6</v>
      </c>
      <c r="E16" s="12" t="s">
        <v>20</v>
      </c>
      <c r="F16" s="16" t="s">
        <v>14</v>
      </c>
      <c r="G16" s="12" t="s">
        <v>15</v>
      </c>
      <c r="H16" s="16" t="s">
        <v>16</v>
      </c>
      <c r="I16" s="14" t="str">
        <f t="shared" si="0"/>
        <v xml:space="preserve">  if indiv_id = "00050404" then IM6H1M = 6; endif;</v>
      </c>
      <c r="J16" s="21" t="str">
        <f t="shared" si="1"/>
        <v>00050404IM6H1M</v>
      </c>
      <c r="K16" s="21">
        <f t="shared" si="2"/>
        <v>0</v>
      </c>
    </row>
    <row r="17" spans="1:11" s="12" customFormat="1" hidden="1" x14ac:dyDescent="0.5">
      <c r="A17" s="2" t="s">
        <v>484</v>
      </c>
      <c r="B17" s="2" t="s">
        <v>483</v>
      </c>
      <c r="C17" s="12" t="s">
        <v>481</v>
      </c>
      <c r="D17" s="12" t="s">
        <v>482</v>
      </c>
      <c r="E17" s="12" t="s">
        <v>20</v>
      </c>
      <c r="F17" s="16" t="s">
        <v>14</v>
      </c>
      <c r="G17" s="12" t="s">
        <v>15</v>
      </c>
      <c r="H17" s="16" t="s">
        <v>16</v>
      </c>
      <c r="I17" s="14" t="str">
        <f t="shared" si="0"/>
        <v xml:space="preserve">  if indiv_id = "00060109" then AN11 = ส่วนสูงเกินเกณฑ์; endif;</v>
      </c>
      <c r="J17" s="21" t="str">
        <f t="shared" si="1"/>
        <v>00060109AN11</v>
      </c>
      <c r="K17" s="21">
        <f t="shared" si="2"/>
        <v>0</v>
      </c>
    </row>
    <row r="18" spans="1:11" s="12" customFormat="1" x14ac:dyDescent="0.5">
      <c r="A18" s="2" t="s">
        <v>121</v>
      </c>
      <c r="B18" s="2" t="s">
        <v>48</v>
      </c>
      <c r="C18" s="12" t="s">
        <v>114</v>
      </c>
      <c r="D18" s="12">
        <v>17</v>
      </c>
      <c r="E18" s="12" t="s">
        <v>20</v>
      </c>
      <c r="F18" s="16" t="s">
        <v>14</v>
      </c>
      <c r="G18" s="12" t="s">
        <v>15</v>
      </c>
      <c r="H18" s="16" t="s">
        <v>16</v>
      </c>
      <c r="I18" s="14" t="str">
        <f t="shared" si="0"/>
        <v xml:space="preserve">  if indiv_id = "00060203" then IM6DTP1D = 17; endif;</v>
      </c>
      <c r="J18" s="21" t="str">
        <f t="shared" si="1"/>
        <v>00060203IM6DTP1D</v>
      </c>
      <c r="K18" s="21">
        <f t="shared" si="2"/>
        <v>0</v>
      </c>
    </row>
    <row r="19" spans="1:11" s="12" customFormat="1" x14ac:dyDescent="0.5">
      <c r="A19" s="2" t="s">
        <v>121</v>
      </c>
      <c r="B19" s="2" t="s">
        <v>48</v>
      </c>
      <c r="C19" s="12" t="s">
        <v>115</v>
      </c>
      <c r="D19" s="12">
        <v>6</v>
      </c>
      <c r="E19" s="12" t="s">
        <v>20</v>
      </c>
      <c r="F19" s="16" t="s">
        <v>14</v>
      </c>
      <c r="G19" s="12" t="s">
        <v>15</v>
      </c>
      <c r="H19" s="16" t="s">
        <v>16</v>
      </c>
      <c r="I19" s="14" t="str">
        <f t="shared" si="0"/>
        <v xml:space="preserve">  if indiv_id = "00060203" then IM6DTP1M = 6; endif;</v>
      </c>
      <c r="J19" s="21" t="str">
        <f t="shared" si="1"/>
        <v>00060203IM6DTP1M</v>
      </c>
      <c r="K19" s="21">
        <f t="shared" si="2"/>
        <v>0</v>
      </c>
    </row>
    <row r="20" spans="1:11" s="12" customFormat="1" x14ac:dyDescent="0.5">
      <c r="A20" s="2" t="s">
        <v>121</v>
      </c>
      <c r="B20" s="2" t="s">
        <v>48</v>
      </c>
      <c r="C20" s="12" t="s">
        <v>116</v>
      </c>
      <c r="D20" s="12">
        <v>16</v>
      </c>
      <c r="E20" s="12" t="s">
        <v>20</v>
      </c>
      <c r="F20" s="16" t="s">
        <v>14</v>
      </c>
      <c r="G20" s="12" t="s">
        <v>15</v>
      </c>
      <c r="H20" s="16" t="s">
        <v>16</v>
      </c>
      <c r="I20" s="14" t="str">
        <f t="shared" si="0"/>
        <v xml:space="preserve">  if indiv_id = "00060203" then IM6DTP2D = 16; endif;</v>
      </c>
      <c r="J20" s="21" t="str">
        <f t="shared" si="1"/>
        <v>00060203IM6DTP2D</v>
      </c>
      <c r="K20" s="21">
        <f t="shared" si="2"/>
        <v>0</v>
      </c>
    </row>
    <row r="21" spans="1:11" s="12" customFormat="1" x14ac:dyDescent="0.5">
      <c r="A21" s="2" t="s">
        <v>121</v>
      </c>
      <c r="B21" s="2" t="s">
        <v>48</v>
      </c>
      <c r="C21" s="12" t="s">
        <v>117</v>
      </c>
      <c r="D21" s="12">
        <v>8</v>
      </c>
      <c r="E21" s="12" t="s">
        <v>20</v>
      </c>
      <c r="F21" s="16" t="s">
        <v>14</v>
      </c>
      <c r="G21" s="12" t="s">
        <v>15</v>
      </c>
      <c r="H21" s="16" t="s">
        <v>16</v>
      </c>
      <c r="I21" s="14" t="str">
        <f t="shared" si="0"/>
        <v xml:space="preserve">  if indiv_id = "00060203" then IM6DTP2M = 8; endif;</v>
      </c>
      <c r="J21" s="21" t="str">
        <f t="shared" si="1"/>
        <v>00060203IM6DTP2M</v>
      </c>
      <c r="K21" s="21">
        <f t="shared" si="2"/>
        <v>0</v>
      </c>
    </row>
    <row r="22" spans="1:11" s="12" customFormat="1" x14ac:dyDescent="0.5">
      <c r="A22" s="2" t="s">
        <v>121</v>
      </c>
      <c r="B22" s="2" t="s">
        <v>48</v>
      </c>
      <c r="C22" s="12" t="s">
        <v>118</v>
      </c>
      <c r="D22" s="12">
        <v>0</v>
      </c>
      <c r="E22" s="12" t="s">
        <v>20</v>
      </c>
      <c r="F22" s="16" t="s">
        <v>14</v>
      </c>
      <c r="G22" s="12" t="s">
        <v>15</v>
      </c>
      <c r="H22" s="16" t="s">
        <v>16</v>
      </c>
      <c r="I22" s="14" t="str">
        <f t="shared" si="0"/>
        <v xml:space="preserve">  if indiv_id = "00060203" then IM6DTP3D = 0; endif;</v>
      </c>
      <c r="J22" s="21" t="str">
        <f t="shared" si="1"/>
        <v>00060203IM6DTP3D</v>
      </c>
      <c r="K22" s="21">
        <f t="shared" si="2"/>
        <v>0</v>
      </c>
    </row>
    <row r="23" spans="1:11" s="12" customFormat="1" x14ac:dyDescent="0.5">
      <c r="A23" s="2" t="s">
        <v>121</v>
      </c>
      <c r="B23" s="2" t="s">
        <v>48</v>
      </c>
      <c r="C23" s="12" t="s">
        <v>119</v>
      </c>
      <c r="D23" s="12" t="s">
        <v>100</v>
      </c>
      <c r="E23" s="12" t="s">
        <v>20</v>
      </c>
      <c r="F23" s="16" t="s">
        <v>14</v>
      </c>
      <c r="G23" s="12" t="s">
        <v>15</v>
      </c>
      <c r="H23" s="16" t="s">
        <v>16</v>
      </c>
      <c r="I23" s="14" t="str">
        <f t="shared" si="0"/>
        <v xml:space="preserve">  if indiv_id = "00060203" then IM6DTP3M = notappl; endif;</v>
      </c>
      <c r="J23" s="21" t="str">
        <f t="shared" si="1"/>
        <v>00060203IM6DTP3M</v>
      </c>
      <c r="K23" s="21">
        <f t="shared" si="2"/>
        <v>0</v>
      </c>
    </row>
    <row r="24" spans="1:11" s="12" customFormat="1" x14ac:dyDescent="0.5">
      <c r="A24" s="2" t="s">
        <v>121</v>
      </c>
      <c r="B24" s="2" t="s">
        <v>48</v>
      </c>
      <c r="C24" s="12" t="s">
        <v>120</v>
      </c>
      <c r="D24" s="12" t="s">
        <v>100</v>
      </c>
      <c r="E24" s="12" t="s">
        <v>20</v>
      </c>
      <c r="F24" s="16" t="s">
        <v>14</v>
      </c>
      <c r="G24" s="12" t="s">
        <v>15</v>
      </c>
      <c r="H24" s="16" t="s">
        <v>16</v>
      </c>
      <c r="I24" s="14" t="str">
        <f t="shared" si="0"/>
        <v xml:space="preserve">  if indiv_id = "00060203" then IM6DTP3Y = notappl; endif;</v>
      </c>
      <c r="J24" s="21" t="str">
        <f t="shared" si="1"/>
        <v>00060203IM6DTP3Y</v>
      </c>
      <c r="K24" s="21">
        <f t="shared" si="2"/>
        <v>0</v>
      </c>
    </row>
    <row r="25" spans="1:11" s="12" customFormat="1" x14ac:dyDescent="0.5">
      <c r="A25" s="2" t="s">
        <v>323</v>
      </c>
      <c r="B25" s="2" t="s">
        <v>36</v>
      </c>
      <c r="C25" s="12" t="s">
        <v>316</v>
      </c>
      <c r="D25" s="12" t="s">
        <v>321</v>
      </c>
      <c r="E25" s="16" t="s">
        <v>20</v>
      </c>
      <c r="F25" s="16" t="s">
        <v>14</v>
      </c>
      <c r="G25" s="12" t="s">
        <v>15</v>
      </c>
      <c r="H25" s="16" t="s">
        <v>16</v>
      </c>
      <c r="I25" s="17" t="str">
        <f t="shared" si="0"/>
        <v xml:space="preserve">  if indiv_id = "00110204" then EC5AA = ""; endif;</v>
      </c>
      <c r="J25" s="21" t="str">
        <f t="shared" si="1"/>
        <v>00110204EC5AA</v>
      </c>
      <c r="K25" s="21">
        <f t="shared" si="2"/>
        <v>0</v>
      </c>
    </row>
    <row r="26" spans="1:11" s="12" customFormat="1" x14ac:dyDescent="0.5">
      <c r="A26" s="2" t="s">
        <v>323</v>
      </c>
      <c r="B26" s="2" t="s">
        <v>36</v>
      </c>
      <c r="C26" s="12" t="s">
        <v>317</v>
      </c>
      <c r="D26" s="12" t="s">
        <v>321</v>
      </c>
      <c r="E26" s="16" t="s">
        <v>20</v>
      </c>
      <c r="F26" s="16" t="s">
        <v>14</v>
      </c>
      <c r="G26" s="12" t="s">
        <v>15</v>
      </c>
      <c r="H26" s="16" t="s">
        <v>16</v>
      </c>
      <c r="I26" s="17" t="str">
        <f t="shared" si="0"/>
        <v xml:space="preserve">  if indiv_id = "00110204" then EC5AB = ""; endif;</v>
      </c>
      <c r="J26" s="21" t="str">
        <f t="shared" si="1"/>
        <v>00110204EC5AB</v>
      </c>
      <c r="K26" s="21">
        <f t="shared" si="2"/>
        <v>0</v>
      </c>
    </row>
    <row r="27" spans="1:11" s="12" customFormat="1" x14ac:dyDescent="0.5">
      <c r="A27" s="2" t="s">
        <v>323</v>
      </c>
      <c r="B27" s="2" t="s">
        <v>36</v>
      </c>
      <c r="C27" s="12" t="s">
        <v>318</v>
      </c>
      <c r="D27" s="12" t="s">
        <v>321</v>
      </c>
      <c r="E27" s="16" t="s">
        <v>20</v>
      </c>
      <c r="F27" s="16" t="s">
        <v>14</v>
      </c>
      <c r="G27" s="12" t="s">
        <v>15</v>
      </c>
      <c r="H27" s="16" t="s">
        <v>16</v>
      </c>
      <c r="I27" s="17" t="str">
        <f t="shared" si="0"/>
        <v xml:space="preserve">  if indiv_id = "00110204" then EC5DA = ""; endif;</v>
      </c>
      <c r="J27" s="21" t="str">
        <f t="shared" si="1"/>
        <v>00110204EC5DA</v>
      </c>
      <c r="K27" s="21">
        <f t="shared" si="2"/>
        <v>0</v>
      </c>
    </row>
    <row r="28" spans="1:11" s="12" customFormat="1" x14ac:dyDescent="0.5">
      <c r="A28" s="2" t="s">
        <v>323</v>
      </c>
      <c r="B28" s="2" t="s">
        <v>36</v>
      </c>
      <c r="C28" s="12" t="s">
        <v>319</v>
      </c>
      <c r="D28" s="12" t="s">
        <v>321</v>
      </c>
      <c r="E28" s="16" t="s">
        <v>20</v>
      </c>
      <c r="F28" s="16" t="s">
        <v>14</v>
      </c>
      <c r="G28" s="12" t="s">
        <v>15</v>
      </c>
      <c r="H28" s="16" t="s">
        <v>16</v>
      </c>
      <c r="I28" s="17" t="str">
        <f t="shared" si="0"/>
        <v xml:space="preserve">  if indiv_id = "00110204" then EC5DB = ""; endif;</v>
      </c>
      <c r="J28" s="21" t="str">
        <f t="shared" si="1"/>
        <v>00110204EC5DB</v>
      </c>
      <c r="K28" s="21">
        <f t="shared" si="2"/>
        <v>0</v>
      </c>
    </row>
    <row r="29" spans="1:11" s="12" customFormat="1" x14ac:dyDescent="0.5">
      <c r="A29" s="2" t="s">
        <v>323</v>
      </c>
      <c r="B29" s="2" t="s">
        <v>36</v>
      </c>
      <c r="C29" s="12" t="s">
        <v>320</v>
      </c>
      <c r="D29" s="12" t="s">
        <v>322</v>
      </c>
      <c r="E29" s="16" t="s">
        <v>20</v>
      </c>
      <c r="F29" s="16" t="s">
        <v>14</v>
      </c>
      <c r="G29" s="12" t="s">
        <v>15</v>
      </c>
      <c r="H29" s="16" t="s">
        <v>16</v>
      </c>
      <c r="I29" s="17" t="str">
        <f t="shared" si="0"/>
        <v xml:space="preserve">  if indiv_id = "00110204" then EC5DX = "X"; endif;</v>
      </c>
      <c r="J29" s="21" t="str">
        <f t="shared" si="1"/>
        <v>00110204EC5DX</v>
      </c>
      <c r="K29" s="21">
        <f t="shared" si="2"/>
        <v>0</v>
      </c>
    </row>
    <row r="30" spans="1:11" s="12" customFormat="1" x14ac:dyDescent="0.5">
      <c r="A30" s="2" t="s">
        <v>123</v>
      </c>
      <c r="B30" s="2" t="s">
        <v>36</v>
      </c>
      <c r="C30" s="12" t="s">
        <v>122</v>
      </c>
      <c r="D30" s="12">
        <v>2561</v>
      </c>
      <c r="E30" s="12" t="s">
        <v>20</v>
      </c>
      <c r="F30" s="16" t="s">
        <v>14</v>
      </c>
      <c r="G30" s="12" t="s">
        <v>15</v>
      </c>
      <c r="H30" s="16" t="s">
        <v>16</v>
      </c>
      <c r="I30" s="14" t="str">
        <f t="shared" si="0"/>
        <v xml:space="preserve">  if indiv_id = "00130904" then IM6DTP5Y = 2561; endif;</v>
      </c>
      <c r="J30" s="21" t="str">
        <f t="shared" si="1"/>
        <v>00130904IM6DTP5Y</v>
      </c>
      <c r="K30" s="21">
        <f t="shared" si="2"/>
        <v>0</v>
      </c>
    </row>
    <row r="31" spans="1:11" s="12" customFormat="1" x14ac:dyDescent="0.5">
      <c r="A31" s="2" t="s">
        <v>325</v>
      </c>
      <c r="B31" s="2" t="s">
        <v>63</v>
      </c>
      <c r="C31" s="12" t="s">
        <v>124</v>
      </c>
      <c r="D31" s="12">
        <v>0</v>
      </c>
      <c r="E31" s="16" t="s">
        <v>20</v>
      </c>
      <c r="F31" s="16" t="s">
        <v>14</v>
      </c>
      <c r="G31" s="12" t="s">
        <v>15</v>
      </c>
      <c r="H31" s="16" t="s">
        <v>16</v>
      </c>
      <c r="I31" s="17" t="str">
        <f t="shared" si="0"/>
        <v xml:space="preserve">  if indiv_id = "00140707" then IM6J1D = 0; endif;</v>
      </c>
      <c r="J31" s="21" t="str">
        <f t="shared" si="1"/>
        <v>00140707IM6J1D</v>
      </c>
      <c r="K31" s="21">
        <f t="shared" si="2"/>
        <v>0</v>
      </c>
    </row>
    <row r="32" spans="1:11" s="12" customFormat="1" x14ac:dyDescent="0.5">
      <c r="A32" s="2" t="s">
        <v>325</v>
      </c>
      <c r="B32" s="2" t="s">
        <v>63</v>
      </c>
      <c r="C32" s="12" t="s">
        <v>125</v>
      </c>
      <c r="D32" s="12" t="s">
        <v>100</v>
      </c>
      <c r="E32" s="16" t="s">
        <v>20</v>
      </c>
      <c r="F32" s="16" t="s">
        <v>14</v>
      </c>
      <c r="G32" s="12" t="s">
        <v>15</v>
      </c>
      <c r="H32" s="16" t="s">
        <v>16</v>
      </c>
      <c r="I32" s="17" t="str">
        <f t="shared" si="0"/>
        <v xml:space="preserve">  if indiv_id = "00140707" then IM6J1M = notappl; endif;</v>
      </c>
      <c r="J32" s="21" t="str">
        <f t="shared" si="1"/>
        <v>00140707IM6J1M</v>
      </c>
      <c r="K32" s="21">
        <f t="shared" si="2"/>
        <v>0</v>
      </c>
    </row>
    <row r="33" spans="1:11" s="12" customFormat="1" x14ac:dyDescent="0.5">
      <c r="A33" s="2" t="s">
        <v>325</v>
      </c>
      <c r="B33" s="2" t="s">
        <v>63</v>
      </c>
      <c r="C33" s="12" t="s">
        <v>324</v>
      </c>
      <c r="D33" s="12" t="s">
        <v>100</v>
      </c>
      <c r="E33" s="16" t="s">
        <v>20</v>
      </c>
      <c r="F33" s="16" t="s">
        <v>14</v>
      </c>
      <c r="G33" s="12" t="s">
        <v>15</v>
      </c>
      <c r="H33" s="16" t="s">
        <v>16</v>
      </c>
      <c r="I33" s="17" t="str">
        <f t="shared" si="0"/>
        <v xml:space="preserve">  if indiv_id = "00140707" then IM6J1Y = notappl; endif;</v>
      </c>
      <c r="J33" s="21" t="str">
        <f t="shared" si="1"/>
        <v>00140707IM6J1Y</v>
      </c>
      <c r="K33" s="21">
        <f t="shared" si="2"/>
        <v>0</v>
      </c>
    </row>
    <row r="34" spans="1:11" s="12" customFormat="1" x14ac:dyDescent="0.5">
      <c r="A34" s="2" t="s">
        <v>325</v>
      </c>
      <c r="B34" s="2" t="s">
        <v>63</v>
      </c>
      <c r="C34" s="12" t="s">
        <v>126</v>
      </c>
      <c r="D34" s="12">
        <v>0</v>
      </c>
      <c r="E34" s="16" t="s">
        <v>20</v>
      </c>
      <c r="F34" s="16" t="s">
        <v>14</v>
      </c>
      <c r="G34" s="12" t="s">
        <v>15</v>
      </c>
      <c r="H34" s="16" t="s">
        <v>16</v>
      </c>
      <c r="I34" s="17" t="str">
        <f t="shared" ref="I34:I55" si="3">CONCATENATE(E34,A34,B34,F34,C34,G34,D34,H34)</f>
        <v xml:space="preserve">  if indiv_id = "00140707" then IM6J2D = 0; endif;</v>
      </c>
      <c r="J34" s="21" t="str">
        <f t="shared" si="1"/>
        <v>00140707IM6J2D</v>
      </c>
      <c r="K34" s="21">
        <f t="shared" si="2"/>
        <v>0</v>
      </c>
    </row>
    <row r="35" spans="1:11" s="12" customFormat="1" x14ac:dyDescent="0.5">
      <c r="A35" s="2" t="s">
        <v>325</v>
      </c>
      <c r="B35" s="2" t="s">
        <v>63</v>
      </c>
      <c r="C35" s="12" t="s">
        <v>127</v>
      </c>
      <c r="D35" s="12" t="s">
        <v>100</v>
      </c>
      <c r="E35" s="16" t="s">
        <v>20</v>
      </c>
      <c r="F35" s="16" t="s">
        <v>14</v>
      </c>
      <c r="G35" s="12" t="s">
        <v>15</v>
      </c>
      <c r="H35" s="16" t="s">
        <v>16</v>
      </c>
      <c r="I35" s="17" t="str">
        <f t="shared" si="3"/>
        <v xml:space="preserve">  if indiv_id = "00140707" then IM6J2M = notappl; endif;</v>
      </c>
      <c r="J35" s="21" t="str">
        <f t="shared" si="1"/>
        <v>00140707IM6J2M</v>
      </c>
      <c r="K35" s="21">
        <f t="shared" si="2"/>
        <v>0</v>
      </c>
    </row>
    <row r="36" spans="1:11" s="12" customFormat="1" x14ac:dyDescent="0.5">
      <c r="A36" s="2" t="s">
        <v>325</v>
      </c>
      <c r="B36" s="2" t="s">
        <v>63</v>
      </c>
      <c r="C36" s="12" t="s">
        <v>129</v>
      </c>
      <c r="D36" s="12" t="s">
        <v>100</v>
      </c>
      <c r="E36" s="16" t="s">
        <v>20</v>
      </c>
      <c r="F36" s="16" t="s">
        <v>14</v>
      </c>
      <c r="G36" s="12" t="s">
        <v>15</v>
      </c>
      <c r="H36" s="16" t="s">
        <v>16</v>
      </c>
      <c r="I36" s="17" t="str">
        <f t="shared" si="3"/>
        <v xml:space="preserve">  if indiv_id = "00140707" then IM6J2Y = notappl; endif;</v>
      </c>
      <c r="J36" s="21" t="str">
        <f t="shared" si="1"/>
        <v>00140707IM6J2Y</v>
      </c>
      <c r="K36" s="21">
        <f t="shared" si="2"/>
        <v>0</v>
      </c>
    </row>
    <row r="37" spans="1:11" s="12" customFormat="1" x14ac:dyDescent="0.5">
      <c r="A37" s="2" t="s">
        <v>325</v>
      </c>
      <c r="B37" s="2" t="s">
        <v>63</v>
      </c>
      <c r="C37" s="12" t="s">
        <v>130</v>
      </c>
      <c r="D37" s="12">
        <v>0</v>
      </c>
      <c r="E37" s="16" t="s">
        <v>20</v>
      </c>
      <c r="F37" s="16" t="s">
        <v>14</v>
      </c>
      <c r="G37" s="12" t="s">
        <v>15</v>
      </c>
      <c r="H37" s="16" t="s">
        <v>16</v>
      </c>
      <c r="I37" s="17" t="str">
        <f t="shared" si="3"/>
        <v xml:space="preserve">  if indiv_id = "00140707" then IM6J3D = 0; endif;</v>
      </c>
      <c r="J37" s="21" t="str">
        <f t="shared" si="1"/>
        <v>00140707IM6J3D</v>
      </c>
      <c r="K37" s="21">
        <f t="shared" si="2"/>
        <v>0</v>
      </c>
    </row>
    <row r="38" spans="1:11" s="12" customFormat="1" x14ac:dyDescent="0.5">
      <c r="A38" s="2" t="s">
        <v>325</v>
      </c>
      <c r="B38" s="2" t="s">
        <v>63</v>
      </c>
      <c r="C38" s="12" t="s">
        <v>131</v>
      </c>
      <c r="D38" s="12" t="s">
        <v>100</v>
      </c>
      <c r="E38" s="16" t="s">
        <v>20</v>
      </c>
      <c r="F38" s="16" t="s">
        <v>14</v>
      </c>
      <c r="G38" s="12" t="s">
        <v>15</v>
      </c>
      <c r="H38" s="16" t="s">
        <v>16</v>
      </c>
      <c r="I38" s="17" t="str">
        <f t="shared" si="3"/>
        <v xml:space="preserve">  if indiv_id = "00140707" then IM6J3M = notappl; endif;</v>
      </c>
      <c r="J38" s="21" t="str">
        <f t="shared" si="1"/>
        <v>00140707IM6J3M</v>
      </c>
      <c r="K38" s="21">
        <f t="shared" si="2"/>
        <v>0</v>
      </c>
    </row>
    <row r="39" spans="1:11" s="12" customFormat="1" x14ac:dyDescent="0.5">
      <c r="A39" s="2" t="s">
        <v>325</v>
      </c>
      <c r="B39" s="2" t="s">
        <v>63</v>
      </c>
      <c r="C39" s="12" t="s">
        <v>132</v>
      </c>
      <c r="D39" s="12" t="s">
        <v>100</v>
      </c>
      <c r="E39" s="16" t="s">
        <v>20</v>
      </c>
      <c r="F39" s="16" t="s">
        <v>14</v>
      </c>
      <c r="G39" s="12" t="s">
        <v>15</v>
      </c>
      <c r="H39" s="16" t="s">
        <v>16</v>
      </c>
      <c r="I39" s="17" t="str">
        <f t="shared" si="3"/>
        <v xml:space="preserve">  if indiv_id = "00140707" then IM6J3Y = notappl; endif;</v>
      </c>
      <c r="J39" s="21" t="str">
        <f t="shared" si="1"/>
        <v>00140707IM6J3Y</v>
      </c>
      <c r="K39" s="21">
        <f t="shared" si="2"/>
        <v>0</v>
      </c>
    </row>
    <row r="40" spans="1:11" s="12" customFormat="1" x14ac:dyDescent="0.5">
      <c r="A40" s="2" t="s">
        <v>180</v>
      </c>
      <c r="B40" s="2" t="s">
        <v>61</v>
      </c>
      <c r="C40" s="12" t="s">
        <v>179</v>
      </c>
      <c r="D40" s="12">
        <v>4</v>
      </c>
      <c r="E40" s="12" t="s">
        <v>20</v>
      </c>
      <c r="F40" s="16" t="s">
        <v>14</v>
      </c>
      <c r="G40" s="12" t="s">
        <v>15</v>
      </c>
      <c r="H40" s="16" t="s">
        <v>16</v>
      </c>
      <c r="I40" s="14" t="str">
        <f t="shared" si="3"/>
        <v xml:space="preserve">  if indiv_id = "00142105" then UB1M = 4; endif;</v>
      </c>
      <c r="J40" s="21" t="str">
        <f t="shared" si="1"/>
        <v>00142105UB1M</v>
      </c>
      <c r="K40" s="21">
        <f t="shared" si="2"/>
        <v>0</v>
      </c>
    </row>
    <row r="41" spans="1:11" s="12" customFormat="1" x14ac:dyDescent="0.5">
      <c r="A41" s="2" t="s">
        <v>450</v>
      </c>
      <c r="B41" s="2" t="s">
        <v>40</v>
      </c>
      <c r="C41" s="12" t="s">
        <v>453</v>
      </c>
      <c r="D41" s="12">
        <v>21</v>
      </c>
      <c r="E41" s="12" t="s">
        <v>20</v>
      </c>
      <c r="F41" s="16" t="s">
        <v>14</v>
      </c>
      <c r="G41" s="12" t="s">
        <v>15</v>
      </c>
      <c r="H41" s="16" t="s">
        <v>16</v>
      </c>
      <c r="I41" s="14" t="str">
        <f t="shared" si="3"/>
        <v xml:space="preserve">  if indiv_id = "00180806" then AN13D = 21; endif;</v>
      </c>
      <c r="J41" s="21" t="str">
        <f t="shared" si="1"/>
        <v>00180806AN13D</v>
      </c>
      <c r="K41" s="21">
        <f t="shared" si="2"/>
        <v>0</v>
      </c>
    </row>
    <row r="42" spans="1:11" s="12" customFormat="1" x14ac:dyDescent="0.5">
      <c r="A42" s="2" t="s">
        <v>450</v>
      </c>
      <c r="B42" s="2" t="s">
        <v>40</v>
      </c>
      <c r="C42" s="12" t="s">
        <v>448</v>
      </c>
      <c r="D42" s="12">
        <v>21</v>
      </c>
      <c r="E42" s="12" t="s">
        <v>20</v>
      </c>
      <c r="F42" s="16" t="s">
        <v>14</v>
      </c>
      <c r="G42" s="12" t="s">
        <v>15</v>
      </c>
      <c r="H42" s="16" t="s">
        <v>16</v>
      </c>
      <c r="I42" s="14" t="str">
        <f t="shared" si="3"/>
        <v xml:space="preserve">  if indiv_id = "00180806" then UF7D = 21; endif;</v>
      </c>
      <c r="J42" s="21" t="str">
        <f t="shared" si="1"/>
        <v>00180806UF7D</v>
      </c>
      <c r="K42" s="21">
        <f t="shared" si="2"/>
        <v>0</v>
      </c>
    </row>
    <row r="43" spans="1:11" s="12" customFormat="1" x14ac:dyDescent="0.5">
      <c r="A43" s="2" t="s">
        <v>450</v>
      </c>
      <c r="B43" s="2" t="s">
        <v>40</v>
      </c>
      <c r="C43" s="12" t="s">
        <v>449</v>
      </c>
      <c r="D43" s="12">
        <v>21</v>
      </c>
      <c r="E43" s="12" t="s">
        <v>20</v>
      </c>
      <c r="F43" s="16" t="s">
        <v>14</v>
      </c>
      <c r="G43" s="12" t="s">
        <v>15</v>
      </c>
      <c r="H43" s="16" t="s">
        <v>16</v>
      </c>
      <c r="I43" s="14" t="str">
        <f t="shared" si="3"/>
        <v xml:space="preserve">  if indiv_id = "00180806" then UFFID = 21; endif;</v>
      </c>
      <c r="J43" s="21" t="str">
        <f t="shared" si="1"/>
        <v>00180806UFFID</v>
      </c>
      <c r="K43" s="21">
        <f t="shared" si="2"/>
        <v>0</v>
      </c>
    </row>
    <row r="44" spans="1:11" s="12" customFormat="1" x14ac:dyDescent="0.5">
      <c r="A44" s="2" t="s">
        <v>128</v>
      </c>
      <c r="B44" s="2" t="s">
        <v>48</v>
      </c>
      <c r="C44" s="12" t="s">
        <v>124</v>
      </c>
      <c r="D44" s="12">
        <v>7</v>
      </c>
      <c r="E44" s="12" t="s">
        <v>20</v>
      </c>
      <c r="F44" s="16" t="s">
        <v>14</v>
      </c>
      <c r="G44" s="12" t="s">
        <v>15</v>
      </c>
      <c r="H44" s="16" t="s">
        <v>16</v>
      </c>
      <c r="I44" s="14" t="str">
        <f t="shared" si="3"/>
        <v xml:space="preserve">  if indiv_id = "00270603" then IM6J1D = 7; endif;</v>
      </c>
      <c r="J44" s="21" t="str">
        <f t="shared" si="1"/>
        <v>00270603IM6J1D</v>
      </c>
      <c r="K44" s="21">
        <f t="shared" si="2"/>
        <v>0</v>
      </c>
    </row>
    <row r="45" spans="1:11" s="12" customFormat="1" x14ac:dyDescent="0.5">
      <c r="A45" s="2" t="s">
        <v>128</v>
      </c>
      <c r="B45" s="2" t="s">
        <v>48</v>
      </c>
      <c r="C45" s="12" t="s">
        <v>125</v>
      </c>
      <c r="D45" s="12">
        <v>1</v>
      </c>
      <c r="E45" s="12" t="s">
        <v>20</v>
      </c>
      <c r="F45" s="16" t="s">
        <v>14</v>
      </c>
      <c r="G45" s="12" t="s">
        <v>15</v>
      </c>
      <c r="H45" s="16" t="s">
        <v>16</v>
      </c>
      <c r="I45" s="14" t="str">
        <f t="shared" si="3"/>
        <v xml:space="preserve">  if indiv_id = "00270603" then IM6J1M = 1; endif;</v>
      </c>
      <c r="J45" s="21" t="str">
        <f t="shared" si="1"/>
        <v>00270603IM6J1M</v>
      </c>
      <c r="K45" s="21">
        <f t="shared" si="2"/>
        <v>0</v>
      </c>
    </row>
    <row r="46" spans="1:11" s="12" customFormat="1" x14ac:dyDescent="0.5">
      <c r="A46" s="2" t="s">
        <v>133</v>
      </c>
      <c r="B46" s="2" t="s">
        <v>36</v>
      </c>
      <c r="C46" s="12" t="s">
        <v>126</v>
      </c>
      <c r="D46" s="12">
        <v>10</v>
      </c>
      <c r="E46" s="12" t="s">
        <v>20</v>
      </c>
      <c r="F46" s="16" t="s">
        <v>14</v>
      </c>
      <c r="G46" s="12" t="s">
        <v>15</v>
      </c>
      <c r="H46" s="16" t="s">
        <v>16</v>
      </c>
      <c r="I46" s="14" t="str">
        <f t="shared" si="3"/>
        <v xml:space="preserve">  if indiv_id = "00280304" then IM6J2D = 10; endif;</v>
      </c>
      <c r="J46" s="21" t="str">
        <f t="shared" si="1"/>
        <v>00280304IM6J2D</v>
      </c>
      <c r="K46" s="21">
        <f t="shared" si="2"/>
        <v>0</v>
      </c>
    </row>
    <row r="47" spans="1:11" s="12" customFormat="1" x14ac:dyDescent="0.5">
      <c r="A47" s="2" t="s">
        <v>133</v>
      </c>
      <c r="B47" s="2" t="s">
        <v>36</v>
      </c>
      <c r="C47" s="12" t="s">
        <v>127</v>
      </c>
      <c r="D47" s="12">
        <v>10</v>
      </c>
      <c r="E47" s="12" t="s">
        <v>20</v>
      </c>
      <c r="F47" s="16" t="s">
        <v>14</v>
      </c>
      <c r="G47" s="12" t="s">
        <v>15</v>
      </c>
      <c r="H47" s="16" t="s">
        <v>16</v>
      </c>
      <c r="I47" s="14" t="str">
        <f t="shared" si="3"/>
        <v xml:space="preserve">  if indiv_id = "00280304" then IM6J2M = 10; endif;</v>
      </c>
      <c r="J47" s="21" t="str">
        <f t="shared" si="1"/>
        <v>00280304IM6J2M</v>
      </c>
      <c r="K47" s="21">
        <f t="shared" si="2"/>
        <v>0</v>
      </c>
    </row>
    <row r="48" spans="1:11" s="12" customFormat="1" x14ac:dyDescent="0.5">
      <c r="A48" s="2" t="s">
        <v>133</v>
      </c>
      <c r="B48" s="2" t="s">
        <v>36</v>
      </c>
      <c r="C48" s="12" t="s">
        <v>129</v>
      </c>
      <c r="D48" s="12">
        <v>2559</v>
      </c>
      <c r="E48" s="12" t="s">
        <v>20</v>
      </c>
      <c r="F48" s="16" t="s">
        <v>14</v>
      </c>
      <c r="G48" s="12" t="s">
        <v>15</v>
      </c>
      <c r="H48" s="16" t="s">
        <v>16</v>
      </c>
      <c r="I48" s="14" t="str">
        <f t="shared" si="3"/>
        <v xml:space="preserve">  if indiv_id = "00280304" then IM6J2Y = 2559; endif;</v>
      </c>
      <c r="J48" s="21" t="str">
        <f t="shared" si="1"/>
        <v>00280304IM6J2Y</v>
      </c>
      <c r="K48" s="21">
        <f t="shared" si="2"/>
        <v>0</v>
      </c>
    </row>
    <row r="49" spans="1:11" s="12" customFormat="1" x14ac:dyDescent="0.5">
      <c r="A49" s="2" t="s">
        <v>133</v>
      </c>
      <c r="B49" s="2" t="s">
        <v>36</v>
      </c>
      <c r="C49" s="12" t="s">
        <v>130</v>
      </c>
      <c r="D49" s="12">
        <v>7</v>
      </c>
      <c r="E49" s="12" t="s">
        <v>20</v>
      </c>
      <c r="F49" s="16" t="s">
        <v>14</v>
      </c>
      <c r="G49" s="12" t="s">
        <v>15</v>
      </c>
      <c r="H49" s="16" t="s">
        <v>16</v>
      </c>
      <c r="I49" s="14" t="str">
        <f t="shared" si="3"/>
        <v xml:space="preserve">  if indiv_id = "00280304" then IM6J3D = 7; endif;</v>
      </c>
      <c r="J49" s="21" t="str">
        <f t="shared" si="1"/>
        <v>00280304IM6J3D</v>
      </c>
      <c r="K49" s="21">
        <f t="shared" si="2"/>
        <v>0</v>
      </c>
    </row>
    <row r="50" spans="1:11" s="12" customFormat="1" x14ac:dyDescent="0.5">
      <c r="A50" s="2" t="s">
        <v>133</v>
      </c>
      <c r="B50" s="2" t="s">
        <v>36</v>
      </c>
      <c r="C50" s="12" t="s">
        <v>131</v>
      </c>
      <c r="D50" s="12">
        <v>12</v>
      </c>
      <c r="E50" s="12" t="s">
        <v>20</v>
      </c>
      <c r="F50" s="16" t="s">
        <v>14</v>
      </c>
      <c r="G50" s="12" t="s">
        <v>15</v>
      </c>
      <c r="H50" s="16" t="s">
        <v>16</v>
      </c>
      <c r="I50" s="14" t="str">
        <f t="shared" si="3"/>
        <v xml:space="preserve">  if indiv_id = "00280304" then IM6J3M = 12; endif;</v>
      </c>
      <c r="J50" s="21" t="str">
        <f t="shared" si="1"/>
        <v>00280304IM6J3M</v>
      </c>
      <c r="K50" s="21">
        <f t="shared" si="2"/>
        <v>0</v>
      </c>
    </row>
    <row r="51" spans="1:11" s="12" customFormat="1" x14ac:dyDescent="0.5">
      <c r="A51" s="2" t="s">
        <v>133</v>
      </c>
      <c r="B51" s="2" t="s">
        <v>36</v>
      </c>
      <c r="C51" s="12" t="s">
        <v>132</v>
      </c>
      <c r="D51" s="12">
        <v>2560</v>
      </c>
      <c r="E51" s="12" t="s">
        <v>20</v>
      </c>
      <c r="F51" s="16" t="s">
        <v>14</v>
      </c>
      <c r="G51" s="12" t="s">
        <v>15</v>
      </c>
      <c r="H51" s="16" t="s">
        <v>16</v>
      </c>
      <c r="I51" s="14" t="str">
        <f t="shared" si="3"/>
        <v xml:space="preserve">  if indiv_id = "00280304" then IM6J3Y = 2560; endif;</v>
      </c>
      <c r="J51" s="21" t="str">
        <f t="shared" si="1"/>
        <v>00280304IM6J3Y</v>
      </c>
      <c r="K51" s="21">
        <f t="shared" si="2"/>
        <v>0</v>
      </c>
    </row>
    <row r="52" spans="1:11" s="12" customFormat="1" x14ac:dyDescent="0.5">
      <c r="A52" s="2" t="s">
        <v>451</v>
      </c>
      <c r="B52" s="2" t="s">
        <v>36</v>
      </c>
      <c r="C52" s="12" t="s">
        <v>453</v>
      </c>
      <c r="D52" s="12">
        <v>14</v>
      </c>
      <c r="E52" s="12" t="s">
        <v>20</v>
      </c>
      <c r="F52" s="16" t="s">
        <v>14</v>
      </c>
      <c r="G52" s="12" t="s">
        <v>15</v>
      </c>
      <c r="H52" s="16" t="s">
        <v>16</v>
      </c>
      <c r="I52" s="14" t="str">
        <f t="shared" si="3"/>
        <v xml:space="preserve">  if indiv_id = "00290404" then AN13D = 14; endif;</v>
      </c>
      <c r="J52" s="21" t="str">
        <f t="shared" si="1"/>
        <v>00290404AN13D</v>
      </c>
      <c r="K52" s="21">
        <f t="shared" si="2"/>
        <v>0</v>
      </c>
    </row>
    <row r="53" spans="1:11" s="12" customFormat="1" x14ac:dyDescent="0.5">
      <c r="A53" s="2" t="s">
        <v>451</v>
      </c>
      <c r="B53" s="2" t="s">
        <v>36</v>
      </c>
      <c r="C53" s="12" t="s">
        <v>448</v>
      </c>
      <c r="D53" s="12">
        <v>14</v>
      </c>
      <c r="E53" s="12" t="s">
        <v>20</v>
      </c>
      <c r="F53" s="16" t="s">
        <v>14</v>
      </c>
      <c r="G53" s="12" t="s">
        <v>15</v>
      </c>
      <c r="H53" s="16" t="s">
        <v>16</v>
      </c>
      <c r="I53" s="14" t="str">
        <f t="shared" si="3"/>
        <v xml:space="preserve">  if indiv_id = "00290404" then UF7D = 14; endif;</v>
      </c>
      <c r="J53" s="21" t="str">
        <f t="shared" si="1"/>
        <v>00290404UF7D</v>
      </c>
      <c r="K53" s="21">
        <f t="shared" si="2"/>
        <v>0</v>
      </c>
    </row>
    <row r="54" spans="1:11" s="12" customFormat="1" x14ac:dyDescent="0.5">
      <c r="A54" s="2" t="s">
        <v>451</v>
      </c>
      <c r="B54" s="2" t="s">
        <v>36</v>
      </c>
      <c r="C54" s="12" t="s">
        <v>449</v>
      </c>
      <c r="D54" s="12">
        <v>14</v>
      </c>
      <c r="E54" s="12" t="s">
        <v>20</v>
      </c>
      <c r="F54" s="16" t="s">
        <v>14</v>
      </c>
      <c r="G54" s="12" t="s">
        <v>15</v>
      </c>
      <c r="H54" s="16" t="s">
        <v>16</v>
      </c>
      <c r="I54" s="14" t="str">
        <f t="shared" si="3"/>
        <v xml:space="preserve">  if indiv_id = "00290404" then UFFID = 14; endif;</v>
      </c>
      <c r="J54" s="21" t="str">
        <f t="shared" si="1"/>
        <v>00290404UFFID</v>
      </c>
      <c r="K54" s="21">
        <f t="shared" si="2"/>
        <v>0</v>
      </c>
    </row>
    <row r="55" spans="1:11" s="12" customFormat="1" x14ac:dyDescent="0.5">
      <c r="A55" s="2" t="s">
        <v>183</v>
      </c>
      <c r="B55" s="2" t="s">
        <v>61</v>
      </c>
      <c r="C55" s="12" t="s">
        <v>181</v>
      </c>
      <c r="D55" s="12">
        <v>4</v>
      </c>
      <c r="E55" s="12" t="s">
        <v>20</v>
      </c>
      <c r="F55" s="16" t="s">
        <v>14</v>
      </c>
      <c r="G55" s="12" t="s">
        <v>15</v>
      </c>
      <c r="H55" s="16" t="s">
        <v>16</v>
      </c>
      <c r="I55" s="14" t="str">
        <f t="shared" si="3"/>
        <v xml:space="preserve">  if indiv_id = "00330205" then UB2 = 4; endif;</v>
      </c>
      <c r="J55" s="21" t="str">
        <f t="shared" si="1"/>
        <v>00330205UB2</v>
      </c>
      <c r="K55" s="21">
        <f t="shared" si="2"/>
        <v>0</v>
      </c>
    </row>
    <row r="56" spans="1:11" s="12" customFormat="1" x14ac:dyDescent="0.5">
      <c r="A56" s="2" t="s">
        <v>218</v>
      </c>
      <c r="B56" s="2" t="s">
        <v>48</v>
      </c>
      <c r="C56" s="12" t="s">
        <v>503</v>
      </c>
      <c r="E56" s="15" t="s">
        <v>504</v>
      </c>
      <c r="F56" s="16" t="s">
        <v>505</v>
      </c>
      <c r="G56" s="15" t="s">
        <v>506</v>
      </c>
      <c r="H56" s="16"/>
      <c r="I56" s="19" t="str">
        <f>CONCATENATE(E56,C56,F56,A56,B56,G56)</f>
        <v xml:space="preserve">  deleteCH("00330303");</v>
      </c>
      <c r="J56" s="21" t="str">
        <f t="shared" si="1"/>
        <v>00330303deleteCH</v>
      </c>
      <c r="K56" s="21">
        <f t="shared" si="2"/>
        <v>0</v>
      </c>
    </row>
    <row r="57" spans="1:11" s="12" customFormat="1" x14ac:dyDescent="0.5">
      <c r="A57" s="2" t="s">
        <v>135</v>
      </c>
      <c r="B57" s="2" t="s">
        <v>40</v>
      </c>
      <c r="C57" s="12" t="s">
        <v>115</v>
      </c>
      <c r="D57" s="12">
        <v>2</v>
      </c>
      <c r="E57" s="12" t="s">
        <v>20</v>
      </c>
      <c r="F57" s="16" t="s">
        <v>14</v>
      </c>
      <c r="G57" s="12" t="s">
        <v>15</v>
      </c>
      <c r="H57" s="16" t="s">
        <v>16</v>
      </c>
      <c r="I57" s="14" t="str">
        <f>CONCATENATE(E57,A57,B57,F57,C57,G57,D57,H57)</f>
        <v xml:space="preserve">  if indiv_id = "00350406" then IM6DTP1M = 2; endif;</v>
      </c>
      <c r="J57" s="21" t="str">
        <f t="shared" si="1"/>
        <v>00350406IM6DTP1M</v>
      </c>
      <c r="K57" s="21">
        <f t="shared" si="2"/>
        <v>0</v>
      </c>
    </row>
    <row r="58" spans="1:11" s="12" customFormat="1" x14ac:dyDescent="0.5">
      <c r="A58" s="2" t="s">
        <v>135</v>
      </c>
      <c r="B58" s="2" t="s">
        <v>40</v>
      </c>
      <c r="C58" s="12" t="s">
        <v>134</v>
      </c>
      <c r="D58" s="12">
        <v>2560</v>
      </c>
      <c r="E58" s="12" t="s">
        <v>20</v>
      </c>
      <c r="F58" s="16" t="s">
        <v>14</v>
      </c>
      <c r="G58" s="12" t="s">
        <v>15</v>
      </c>
      <c r="H58" s="16" t="s">
        <v>16</v>
      </c>
      <c r="I58" s="14" t="str">
        <f>CONCATENATE(E58,A58,B58,F58,C58,G58,D58,H58)</f>
        <v xml:space="preserve">  if indiv_id = "00350406" then IM6P4Y = 2560; endif;</v>
      </c>
      <c r="J58" s="21" t="str">
        <f t="shared" si="1"/>
        <v>00350406IM6P4Y</v>
      </c>
      <c r="K58" s="21">
        <f t="shared" si="2"/>
        <v>0</v>
      </c>
    </row>
    <row r="59" spans="1:11" s="12" customFormat="1" hidden="1" x14ac:dyDescent="0.5">
      <c r="A59" s="2" t="s">
        <v>486</v>
      </c>
      <c r="B59" s="2" t="s">
        <v>61</v>
      </c>
      <c r="C59" s="12" t="s">
        <v>481</v>
      </c>
      <c r="D59" s="12" t="s">
        <v>485</v>
      </c>
      <c r="E59" s="12" t="s">
        <v>20</v>
      </c>
      <c r="F59" s="16" t="s">
        <v>14</v>
      </c>
      <c r="G59" s="12" t="s">
        <v>15</v>
      </c>
      <c r="H59" s="16" t="s">
        <v>16</v>
      </c>
      <c r="I59" s="14" t="str">
        <f>CONCATENATE(E59,A59,B59,F59,C59,G59,D59,H59)</f>
        <v xml:space="preserve">  if indiv_id = "00380105" then AN11 = ส่วนสูงไม่ถึงเกณฑ์; endif;</v>
      </c>
      <c r="J59" s="21" t="str">
        <f t="shared" si="1"/>
        <v>00380105AN11</v>
      </c>
      <c r="K59" s="21">
        <f t="shared" si="2"/>
        <v>0</v>
      </c>
    </row>
    <row r="60" spans="1:11" s="12" customFormat="1" x14ac:dyDescent="0.5">
      <c r="A60" s="2" t="s">
        <v>464</v>
      </c>
      <c r="B60" s="2" t="s">
        <v>61</v>
      </c>
      <c r="C60" s="12" t="s">
        <v>498</v>
      </c>
      <c r="E60" s="15" t="s">
        <v>504</v>
      </c>
      <c r="F60" s="16" t="s">
        <v>505</v>
      </c>
      <c r="G60" s="15" t="s">
        <v>506</v>
      </c>
      <c r="H60" s="16"/>
      <c r="I60" s="19" t="str">
        <f>CONCATENATE(E60,C60,F60,A60,B60,G60)</f>
        <v xml:space="preserve">  CH_AI5("00380405");</v>
      </c>
      <c r="J60" s="21" t="str">
        <f t="shared" si="1"/>
        <v>00380405CH_AI5</v>
      </c>
      <c r="K60" s="21">
        <f t="shared" si="2"/>
        <v>0</v>
      </c>
    </row>
    <row r="61" spans="1:11" s="12" customFormat="1" x14ac:dyDescent="0.5">
      <c r="A61" s="2" t="s">
        <v>464</v>
      </c>
      <c r="B61" s="2" t="s">
        <v>61</v>
      </c>
      <c r="C61" s="12" t="s">
        <v>181</v>
      </c>
      <c r="D61" s="12">
        <v>1</v>
      </c>
      <c r="E61" s="12" t="s">
        <v>20</v>
      </c>
      <c r="F61" s="16" t="s">
        <v>14</v>
      </c>
      <c r="G61" s="12" t="s">
        <v>15</v>
      </c>
      <c r="H61" s="16" t="s">
        <v>16</v>
      </c>
      <c r="I61" s="14" t="str">
        <f t="shared" ref="I61:I71" si="4">CONCATENATE(E61,A61,B61,F61,C61,G61,D61,H61)</f>
        <v xml:space="preserve">  if indiv_id = "00380405" then UB2 = 1; endif;</v>
      </c>
      <c r="J61" s="21" t="str">
        <f t="shared" si="1"/>
        <v>00380405UB2</v>
      </c>
      <c r="K61" s="21">
        <f t="shared" si="2"/>
        <v>0</v>
      </c>
    </row>
    <row r="62" spans="1:11" s="12" customFormat="1" x14ac:dyDescent="0.5">
      <c r="A62" s="2" t="s">
        <v>452</v>
      </c>
      <c r="B62" s="2" t="s">
        <v>61</v>
      </c>
      <c r="C62" s="12" t="s">
        <v>453</v>
      </c>
      <c r="D62" s="12">
        <v>22</v>
      </c>
      <c r="E62" s="12" t="s">
        <v>20</v>
      </c>
      <c r="F62" s="16" t="s">
        <v>14</v>
      </c>
      <c r="G62" s="12" t="s">
        <v>15</v>
      </c>
      <c r="H62" s="16" t="s">
        <v>16</v>
      </c>
      <c r="I62" s="14" t="str">
        <f t="shared" si="4"/>
        <v xml:space="preserve">  if indiv_id = "00380605" then AN13D = 22; endif;</v>
      </c>
      <c r="J62" s="21" t="str">
        <f t="shared" si="1"/>
        <v>00380605AN13D</v>
      </c>
      <c r="K62" s="21">
        <f t="shared" si="2"/>
        <v>0</v>
      </c>
    </row>
    <row r="63" spans="1:11" s="12" customFormat="1" x14ac:dyDescent="0.5">
      <c r="A63" s="2" t="s">
        <v>452</v>
      </c>
      <c r="B63" s="2" t="s">
        <v>61</v>
      </c>
      <c r="C63" s="12" t="s">
        <v>448</v>
      </c>
      <c r="D63" s="12">
        <v>22</v>
      </c>
      <c r="E63" s="12" t="s">
        <v>20</v>
      </c>
      <c r="F63" s="16" t="s">
        <v>14</v>
      </c>
      <c r="G63" s="12" t="s">
        <v>15</v>
      </c>
      <c r="H63" s="16" t="s">
        <v>16</v>
      </c>
      <c r="I63" s="14" t="str">
        <f t="shared" si="4"/>
        <v xml:space="preserve">  if indiv_id = "00380605" then UF7D = 22; endif;</v>
      </c>
      <c r="J63" s="21" t="str">
        <f t="shared" si="1"/>
        <v>00380605UF7D</v>
      </c>
      <c r="K63" s="21">
        <f t="shared" si="2"/>
        <v>0</v>
      </c>
    </row>
    <row r="64" spans="1:11" s="12" customFormat="1" x14ac:dyDescent="0.5">
      <c r="A64" s="2" t="s">
        <v>452</v>
      </c>
      <c r="B64" s="2" t="s">
        <v>61</v>
      </c>
      <c r="C64" s="12" t="s">
        <v>449</v>
      </c>
      <c r="D64" s="12">
        <v>22</v>
      </c>
      <c r="E64" s="12" t="s">
        <v>20</v>
      </c>
      <c r="F64" s="16" t="s">
        <v>14</v>
      </c>
      <c r="G64" s="12" t="s">
        <v>15</v>
      </c>
      <c r="H64" s="16" t="s">
        <v>16</v>
      </c>
      <c r="I64" s="14" t="str">
        <f t="shared" si="4"/>
        <v xml:space="preserve">  if indiv_id = "00380605" then UFFID = 22; endif;</v>
      </c>
      <c r="J64" s="21" t="str">
        <f t="shared" si="1"/>
        <v>00380605UFFID</v>
      </c>
      <c r="K64" s="21">
        <f t="shared" si="2"/>
        <v>0</v>
      </c>
    </row>
    <row r="65" spans="1:11" s="12" customFormat="1" x14ac:dyDescent="0.5">
      <c r="A65" s="2" t="s">
        <v>454</v>
      </c>
      <c r="B65" s="2" t="s">
        <v>48</v>
      </c>
      <c r="C65" s="12" t="s">
        <v>453</v>
      </c>
      <c r="D65" s="12">
        <v>30</v>
      </c>
      <c r="E65" s="12" t="s">
        <v>20</v>
      </c>
      <c r="F65" s="16" t="s">
        <v>14</v>
      </c>
      <c r="G65" s="12" t="s">
        <v>15</v>
      </c>
      <c r="H65" s="16" t="s">
        <v>16</v>
      </c>
      <c r="I65" s="14" t="str">
        <f t="shared" si="4"/>
        <v xml:space="preserve">  if indiv_id = "00380803" then AN13D = 30; endif;</v>
      </c>
      <c r="J65" s="21" t="str">
        <f t="shared" si="1"/>
        <v>00380803AN13D</v>
      </c>
      <c r="K65" s="21">
        <f t="shared" si="2"/>
        <v>0</v>
      </c>
    </row>
    <row r="66" spans="1:11" s="12" customFormat="1" x14ac:dyDescent="0.5">
      <c r="A66" s="2" t="s">
        <v>454</v>
      </c>
      <c r="B66" s="2" t="s">
        <v>48</v>
      </c>
      <c r="C66" s="12" t="s">
        <v>448</v>
      </c>
      <c r="D66" s="12">
        <v>30</v>
      </c>
      <c r="E66" s="12" t="s">
        <v>20</v>
      </c>
      <c r="F66" s="16" t="s">
        <v>14</v>
      </c>
      <c r="G66" s="12" t="s">
        <v>15</v>
      </c>
      <c r="H66" s="16" t="s">
        <v>16</v>
      </c>
      <c r="I66" s="14" t="str">
        <f t="shared" si="4"/>
        <v xml:space="preserve">  if indiv_id = "00380803" then UF7D = 30; endif;</v>
      </c>
      <c r="J66" s="21" t="str">
        <f t="shared" ref="J66:J129" si="5">CONCATENATE(,A66,B66,C66)</f>
        <v>00380803UF7D</v>
      </c>
      <c r="K66" s="21">
        <f t="shared" si="2"/>
        <v>0</v>
      </c>
    </row>
    <row r="67" spans="1:11" s="12" customFormat="1" x14ac:dyDescent="0.5">
      <c r="A67" s="2" t="s">
        <v>454</v>
      </c>
      <c r="B67" s="2" t="s">
        <v>48</v>
      </c>
      <c r="C67" s="12" t="s">
        <v>449</v>
      </c>
      <c r="D67" s="12">
        <v>30</v>
      </c>
      <c r="E67" s="12" t="s">
        <v>20</v>
      </c>
      <c r="F67" s="16" t="s">
        <v>14</v>
      </c>
      <c r="G67" s="12" t="s">
        <v>15</v>
      </c>
      <c r="H67" s="16" t="s">
        <v>16</v>
      </c>
      <c r="I67" s="14" t="str">
        <f t="shared" si="4"/>
        <v xml:space="preserve">  if indiv_id = "00380803" then UFFID = 30; endif;</v>
      </c>
      <c r="J67" s="21" t="str">
        <f t="shared" si="5"/>
        <v>00380803UFFID</v>
      </c>
      <c r="K67" s="21">
        <f t="shared" ref="K67:K130" si="6">IF(J67=J66,1,0)</f>
        <v>0</v>
      </c>
    </row>
    <row r="68" spans="1:11" s="12" customFormat="1" x14ac:dyDescent="0.5">
      <c r="A68" s="2" t="s">
        <v>184</v>
      </c>
      <c r="B68" s="2" t="s">
        <v>61</v>
      </c>
      <c r="C68" s="12" t="s">
        <v>181</v>
      </c>
      <c r="D68" s="12">
        <v>4</v>
      </c>
      <c r="E68" s="12" t="s">
        <v>20</v>
      </c>
      <c r="F68" s="16" t="s">
        <v>14</v>
      </c>
      <c r="G68" s="12" t="s">
        <v>15</v>
      </c>
      <c r="H68" s="16" t="s">
        <v>16</v>
      </c>
      <c r="I68" s="14" t="str">
        <f t="shared" si="4"/>
        <v xml:space="preserve">  if indiv_id = "00381205" then UB2 = 4; endif;</v>
      </c>
      <c r="J68" s="21" t="str">
        <f t="shared" si="5"/>
        <v>00381205UB2</v>
      </c>
      <c r="K68" s="21">
        <f t="shared" si="6"/>
        <v>0</v>
      </c>
    </row>
    <row r="69" spans="1:11" s="12" customFormat="1" x14ac:dyDescent="0.5">
      <c r="A69" s="2" t="s">
        <v>185</v>
      </c>
      <c r="B69" s="2" t="s">
        <v>61</v>
      </c>
      <c r="C69" s="12" t="s">
        <v>181</v>
      </c>
      <c r="D69" s="12">
        <v>4</v>
      </c>
      <c r="E69" s="12" t="s">
        <v>20</v>
      </c>
      <c r="F69" s="16" t="s">
        <v>14</v>
      </c>
      <c r="G69" s="12" t="s">
        <v>15</v>
      </c>
      <c r="H69" s="16" t="s">
        <v>16</v>
      </c>
      <c r="I69" s="14" t="str">
        <f t="shared" si="4"/>
        <v xml:space="preserve">  if indiv_id = "00381505" then UB2 = 4; endif;</v>
      </c>
      <c r="J69" s="21" t="str">
        <f t="shared" si="5"/>
        <v>00381505UB2</v>
      </c>
      <c r="K69" s="21">
        <f t="shared" si="6"/>
        <v>0</v>
      </c>
    </row>
    <row r="70" spans="1:11" s="12" customFormat="1" x14ac:dyDescent="0.5">
      <c r="A70" s="2" t="s">
        <v>137</v>
      </c>
      <c r="B70" s="2" t="s">
        <v>136</v>
      </c>
      <c r="C70" s="12" t="s">
        <v>112</v>
      </c>
      <c r="D70" s="12">
        <v>7</v>
      </c>
      <c r="E70" s="12" t="s">
        <v>20</v>
      </c>
      <c r="F70" s="16" t="s">
        <v>14</v>
      </c>
      <c r="G70" s="12" t="s">
        <v>15</v>
      </c>
      <c r="H70" s="16" t="s">
        <v>16</v>
      </c>
      <c r="I70" s="14" t="str">
        <f t="shared" si="4"/>
        <v xml:space="preserve">  if indiv_id = "00390108" then IM6H1M = 7; endif;</v>
      </c>
      <c r="J70" s="21" t="str">
        <f t="shared" si="5"/>
        <v>00390108IM6H1M</v>
      </c>
      <c r="K70" s="21">
        <f t="shared" si="6"/>
        <v>0</v>
      </c>
    </row>
    <row r="71" spans="1:11" s="12" customFormat="1" x14ac:dyDescent="0.5">
      <c r="A71" s="2" t="s">
        <v>139</v>
      </c>
      <c r="B71" s="2" t="s">
        <v>61</v>
      </c>
      <c r="C71" s="12" t="s">
        <v>138</v>
      </c>
      <c r="D71" s="12">
        <v>2559</v>
      </c>
      <c r="E71" s="12" t="s">
        <v>20</v>
      </c>
      <c r="F71" s="16" t="s">
        <v>14</v>
      </c>
      <c r="G71" s="12" t="s">
        <v>15</v>
      </c>
      <c r="H71" s="16" t="s">
        <v>16</v>
      </c>
      <c r="I71" s="14" t="str">
        <f t="shared" si="4"/>
        <v xml:space="preserve">  if indiv_id = "00390305" then IM6H1Y = 2559; endif;</v>
      </c>
      <c r="J71" s="21" t="str">
        <f t="shared" si="5"/>
        <v>00390305IM6H1Y</v>
      </c>
      <c r="K71" s="21">
        <f t="shared" si="6"/>
        <v>0</v>
      </c>
    </row>
    <row r="72" spans="1:11" s="12" customFormat="1" x14ac:dyDescent="0.5">
      <c r="A72" s="2" t="s">
        <v>186</v>
      </c>
      <c r="B72" s="2" t="s">
        <v>36</v>
      </c>
      <c r="C72" s="12" t="s">
        <v>495</v>
      </c>
      <c r="E72" s="15" t="s">
        <v>504</v>
      </c>
      <c r="F72" s="16" t="s">
        <v>505</v>
      </c>
      <c r="G72" s="15" t="s">
        <v>506</v>
      </c>
      <c r="H72" s="16"/>
      <c r="I72" s="19" t="str">
        <f>CONCATENATE(E72,C72,F72,A72,B72,G72)</f>
        <v xml:space="preserve">  CH_AD1("00390404");</v>
      </c>
      <c r="J72" s="21" t="str">
        <f t="shared" si="5"/>
        <v>00390404CH_AD1</v>
      </c>
      <c r="K72" s="21">
        <f t="shared" si="6"/>
        <v>0</v>
      </c>
    </row>
    <row r="73" spans="1:11" s="12" customFormat="1" x14ac:dyDescent="0.5">
      <c r="A73" s="2" t="s">
        <v>186</v>
      </c>
      <c r="B73" s="2" t="s">
        <v>36</v>
      </c>
      <c r="C73" s="12" t="s">
        <v>496</v>
      </c>
      <c r="E73" s="15" t="s">
        <v>504</v>
      </c>
      <c r="F73" s="16" t="s">
        <v>505</v>
      </c>
      <c r="G73" s="15" t="s">
        <v>506</v>
      </c>
      <c r="H73" s="16"/>
      <c r="I73" s="19" t="str">
        <f>CONCATENATE(E73,C73,F73,A73,B73,G73)</f>
        <v xml:space="preserve">  CH_AD4("00390404");</v>
      </c>
      <c r="J73" s="21" t="str">
        <f t="shared" si="5"/>
        <v>00390404CH_AD4</v>
      </c>
      <c r="K73" s="21">
        <f t="shared" si="6"/>
        <v>0</v>
      </c>
    </row>
    <row r="74" spans="1:11" s="12" customFormat="1" x14ac:dyDescent="0.5">
      <c r="A74" s="2" t="s">
        <v>186</v>
      </c>
      <c r="B74" s="2" t="s">
        <v>36</v>
      </c>
      <c r="C74" s="12" t="s">
        <v>497</v>
      </c>
      <c r="E74" s="15" t="s">
        <v>504</v>
      </c>
      <c r="F74" s="16" t="s">
        <v>505</v>
      </c>
      <c r="G74" s="15" t="s">
        <v>506</v>
      </c>
      <c r="H74" s="16"/>
      <c r="I74" s="19" t="str">
        <f>CONCATENATE(E74,C74,F74,A74,B74,G74)</f>
        <v xml:space="preserve">  CH_AD6("00390404");</v>
      </c>
      <c r="J74" s="21" t="str">
        <f t="shared" si="5"/>
        <v>00390404CH_AD6</v>
      </c>
      <c r="K74" s="21">
        <f t="shared" si="6"/>
        <v>0</v>
      </c>
    </row>
    <row r="75" spans="1:11" s="12" customFormat="1" x14ac:dyDescent="0.5">
      <c r="A75" s="2" t="s">
        <v>186</v>
      </c>
      <c r="B75" s="2" t="s">
        <v>36</v>
      </c>
      <c r="C75" s="12" t="s">
        <v>179</v>
      </c>
      <c r="D75" s="12">
        <v>11</v>
      </c>
      <c r="E75" s="12" t="s">
        <v>20</v>
      </c>
      <c r="F75" s="16" t="s">
        <v>14</v>
      </c>
      <c r="G75" s="12" t="s">
        <v>15</v>
      </c>
      <c r="H75" s="16" t="s">
        <v>16</v>
      </c>
      <c r="I75" s="14" t="str">
        <f t="shared" ref="I75:I106" si="7">CONCATENATE(E75,A75,B75,F75,C75,G75,D75,H75)</f>
        <v xml:space="preserve">  if indiv_id = "00390404" then UB1M = 11; endif;</v>
      </c>
      <c r="J75" s="21" t="str">
        <f t="shared" si="5"/>
        <v>00390404UB1M</v>
      </c>
      <c r="K75" s="21">
        <f t="shared" si="6"/>
        <v>0</v>
      </c>
    </row>
    <row r="76" spans="1:11" s="12" customFormat="1" x14ac:dyDescent="0.5">
      <c r="A76" s="2" t="s">
        <v>186</v>
      </c>
      <c r="B76" s="2" t="s">
        <v>36</v>
      </c>
      <c r="C76" s="12" t="s">
        <v>181</v>
      </c>
      <c r="D76" s="12">
        <v>2</v>
      </c>
      <c r="E76" s="12" t="s">
        <v>20</v>
      </c>
      <c r="F76" s="16" t="s">
        <v>14</v>
      </c>
      <c r="G76" s="12" t="s">
        <v>15</v>
      </c>
      <c r="H76" s="16" t="s">
        <v>16</v>
      </c>
      <c r="I76" s="14" t="str">
        <f t="shared" si="7"/>
        <v xml:space="preserve">  if indiv_id = "00390404" then UB2 = 2; endif;</v>
      </c>
      <c r="J76" s="21" t="str">
        <f t="shared" si="5"/>
        <v>00390404UB2</v>
      </c>
      <c r="K76" s="21">
        <f t="shared" si="6"/>
        <v>0</v>
      </c>
    </row>
    <row r="77" spans="1:11" s="12" customFormat="1" hidden="1" x14ac:dyDescent="0.5">
      <c r="A77" s="2" t="s">
        <v>487</v>
      </c>
      <c r="B77" s="2" t="s">
        <v>36</v>
      </c>
      <c r="C77" s="12" t="s">
        <v>481</v>
      </c>
      <c r="D77" s="12" t="s">
        <v>485</v>
      </c>
      <c r="E77" s="12" t="s">
        <v>20</v>
      </c>
      <c r="F77" s="16" t="s">
        <v>14</v>
      </c>
      <c r="G77" s="12" t="s">
        <v>15</v>
      </c>
      <c r="H77" s="16" t="s">
        <v>16</v>
      </c>
      <c r="I77" s="14" t="str">
        <f t="shared" si="7"/>
        <v xml:space="preserve">  if indiv_id = "00430204" then AN11 = ส่วนสูงไม่ถึงเกณฑ์; endif;</v>
      </c>
      <c r="J77" s="21" t="str">
        <f t="shared" si="5"/>
        <v>00430204AN11</v>
      </c>
      <c r="K77" s="21">
        <f t="shared" si="6"/>
        <v>0</v>
      </c>
    </row>
    <row r="78" spans="1:11" s="12" customFormat="1" x14ac:dyDescent="0.5">
      <c r="A78" s="2" t="s">
        <v>455</v>
      </c>
      <c r="B78" s="2" t="s">
        <v>48</v>
      </c>
      <c r="C78" s="12" t="s">
        <v>453</v>
      </c>
      <c r="D78" s="12">
        <v>16</v>
      </c>
      <c r="E78" s="12" t="s">
        <v>20</v>
      </c>
      <c r="F78" s="16" t="s">
        <v>14</v>
      </c>
      <c r="G78" s="12" t="s">
        <v>15</v>
      </c>
      <c r="H78" s="16" t="s">
        <v>16</v>
      </c>
      <c r="I78" s="14" t="str">
        <f t="shared" si="7"/>
        <v xml:space="preserve">  if indiv_id = "00470403" then AN13D = 16; endif;</v>
      </c>
      <c r="J78" s="21" t="str">
        <f t="shared" si="5"/>
        <v>00470403AN13D</v>
      </c>
      <c r="K78" s="21">
        <f t="shared" si="6"/>
        <v>0</v>
      </c>
    </row>
    <row r="79" spans="1:11" s="12" customFormat="1" x14ac:dyDescent="0.5">
      <c r="A79" s="2" t="s">
        <v>455</v>
      </c>
      <c r="B79" s="2" t="s">
        <v>48</v>
      </c>
      <c r="C79" s="12" t="s">
        <v>448</v>
      </c>
      <c r="D79" s="12">
        <v>16</v>
      </c>
      <c r="E79" s="12" t="s">
        <v>20</v>
      </c>
      <c r="F79" s="16" t="s">
        <v>14</v>
      </c>
      <c r="G79" s="12" t="s">
        <v>15</v>
      </c>
      <c r="H79" s="16" t="s">
        <v>16</v>
      </c>
      <c r="I79" s="14" t="str">
        <f t="shared" si="7"/>
        <v xml:space="preserve">  if indiv_id = "00470403" then UF7D = 16; endif;</v>
      </c>
      <c r="J79" s="21" t="str">
        <f t="shared" si="5"/>
        <v>00470403UF7D</v>
      </c>
      <c r="K79" s="21">
        <f t="shared" si="6"/>
        <v>0</v>
      </c>
    </row>
    <row r="80" spans="1:11" s="12" customFormat="1" x14ac:dyDescent="0.5">
      <c r="A80" s="2" t="s">
        <v>455</v>
      </c>
      <c r="B80" s="2" t="s">
        <v>48</v>
      </c>
      <c r="C80" s="12" t="s">
        <v>449</v>
      </c>
      <c r="D80" s="12">
        <v>16</v>
      </c>
      <c r="E80" s="12" t="s">
        <v>20</v>
      </c>
      <c r="F80" s="16" t="s">
        <v>14</v>
      </c>
      <c r="G80" s="12" t="s">
        <v>15</v>
      </c>
      <c r="H80" s="16" t="s">
        <v>16</v>
      </c>
      <c r="I80" s="14" t="str">
        <f t="shared" si="7"/>
        <v xml:space="preserve">  if indiv_id = "00470403" then UFFID = 16; endif;</v>
      </c>
      <c r="J80" s="21" t="str">
        <f t="shared" si="5"/>
        <v>00470403UFFID</v>
      </c>
      <c r="K80" s="21">
        <f t="shared" si="6"/>
        <v>0</v>
      </c>
    </row>
    <row r="81" spans="1:11" s="12" customFormat="1" x14ac:dyDescent="0.5">
      <c r="A81" s="2" t="s">
        <v>71</v>
      </c>
      <c r="B81" s="2" t="s">
        <v>36</v>
      </c>
      <c r="C81" s="12" t="s">
        <v>140</v>
      </c>
      <c r="D81" s="12">
        <v>0</v>
      </c>
      <c r="E81" s="12" t="s">
        <v>20</v>
      </c>
      <c r="F81" s="16" t="s">
        <v>14</v>
      </c>
      <c r="G81" s="12" t="s">
        <v>15</v>
      </c>
      <c r="H81" s="16" t="s">
        <v>16</v>
      </c>
      <c r="I81" s="14" t="str">
        <f t="shared" si="7"/>
        <v xml:space="preserve">  if indiv_id = "00520204" then IM6DTP5D = 0; endif;</v>
      </c>
      <c r="J81" s="21" t="str">
        <f t="shared" si="5"/>
        <v>00520204IM6DTP5D</v>
      </c>
      <c r="K81" s="21">
        <f t="shared" si="6"/>
        <v>0</v>
      </c>
    </row>
    <row r="82" spans="1:11" s="12" customFormat="1" x14ac:dyDescent="0.5">
      <c r="A82" s="2" t="s">
        <v>71</v>
      </c>
      <c r="B82" s="2" t="s">
        <v>36</v>
      </c>
      <c r="C82" s="12" t="s">
        <v>141</v>
      </c>
      <c r="D82" s="12" t="s">
        <v>100</v>
      </c>
      <c r="E82" s="12" t="s">
        <v>20</v>
      </c>
      <c r="F82" s="16" t="s">
        <v>14</v>
      </c>
      <c r="G82" s="12" t="s">
        <v>15</v>
      </c>
      <c r="H82" s="16" t="s">
        <v>16</v>
      </c>
      <c r="I82" s="14" t="str">
        <f t="shared" si="7"/>
        <v xml:space="preserve">  if indiv_id = "00520204" then IM6DTP5M = notappl; endif;</v>
      </c>
      <c r="J82" s="21" t="str">
        <f t="shared" si="5"/>
        <v>00520204IM6DTP5M</v>
      </c>
      <c r="K82" s="21">
        <f t="shared" si="6"/>
        <v>0</v>
      </c>
    </row>
    <row r="83" spans="1:11" s="12" customFormat="1" x14ac:dyDescent="0.5">
      <c r="A83" s="2" t="s">
        <v>71</v>
      </c>
      <c r="B83" s="2" t="s">
        <v>36</v>
      </c>
      <c r="C83" s="12" t="s">
        <v>122</v>
      </c>
      <c r="D83" s="12" t="s">
        <v>100</v>
      </c>
      <c r="E83" s="12" t="s">
        <v>20</v>
      </c>
      <c r="F83" s="16" t="s">
        <v>14</v>
      </c>
      <c r="G83" s="12" t="s">
        <v>15</v>
      </c>
      <c r="H83" s="16" t="s">
        <v>16</v>
      </c>
      <c r="I83" s="14" t="str">
        <f t="shared" si="7"/>
        <v xml:space="preserve">  if indiv_id = "00520204" then IM6DTP5Y = notappl; endif;</v>
      </c>
      <c r="J83" s="21" t="str">
        <f t="shared" si="5"/>
        <v>00520204IM6DTP5Y</v>
      </c>
      <c r="K83" s="21">
        <f t="shared" si="6"/>
        <v>0</v>
      </c>
    </row>
    <row r="84" spans="1:11" s="12" customFormat="1" hidden="1" x14ac:dyDescent="0.5">
      <c r="A84" s="2" t="s">
        <v>488</v>
      </c>
      <c r="B84" s="2" t="s">
        <v>61</v>
      </c>
      <c r="C84" s="12" t="s">
        <v>481</v>
      </c>
      <c r="D84" s="12" t="s">
        <v>485</v>
      </c>
      <c r="E84" s="12" t="s">
        <v>20</v>
      </c>
      <c r="F84" s="16" t="s">
        <v>14</v>
      </c>
      <c r="G84" s="12" t="s">
        <v>15</v>
      </c>
      <c r="H84" s="16" t="s">
        <v>16</v>
      </c>
      <c r="I84" s="14" t="str">
        <f t="shared" si="7"/>
        <v xml:space="preserve">  if indiv_id = "00550105" then AN11 = ส่วนสูงไม่ถึงเกณฑ์; endif;</v>
      </c>
      <c r="J84" s="21" t="str">
        <f t="shared" si="5"/>
        <v>00550105AN11</v>
      </c>
      <c r="K84" s="21">
        <f t="shared" si="6"/>
        <v>0</v>
      </c>
    </row>
    <row r="85" spans="1:11" s="12" customFormat="1" x14ac:dyDescent="0.5">
      <c r="A85" s="2" t="s">
        <v>329</v>
      </c>
      <c r="B85" s="2" t="s">
        <v>61</v>
      </c>
      <c r="C85" s="12" t="s">
        <v>316</v>
      </c>
      <c r="D85" s="12" t="s">
        <v>321</v>
      </c>
      <c r="E85" s="16" t="s">
        <v>20</v>
      </c>
      <c r="F85" s="16" t="s">
        <v>14</v>
      </c>
      <c r="G85" s="12" t="s">
        <v>15</v>
      </c>
      <c r="H85" s="16" t="s">
        <v>16</v>
      </c>
      <c r="I85" s="17" t="str">
        <f t="shared" si="7"/>
        <v xml:space="preserve">  if indiv_id = "00650105" then EC5AA = ""; endif;</v>
      </c>
      <c r="J85" s="21" t="str">
        <f t="shared" si="5"/>
        <v>00650105EC5AA</v>
      </c>
      <c r="K85" s="21">
        <f t="shared" si="6"/>
        <v>0</v>
      </c>
    </row>
    <row r="86" spans="1:11" s="12" customFormat="1" x14ac:dyDescent="0.5">
      <c r="A86" s="2" t="s">
        <v>329</v>
      </c>
      <c r="B86" s="2" t="s">
        <v>61</v>
      </c>
      <c r="C86" s="12" t="s">
        <v>318</v>
      </c>
      <c r="D86" s="12" t="s">
        <v>321</v>
      </c>
      <c r="E86" s="16" t="s">
        <v>20</v>
      </c>
      <c r="F86" s="16" t="s">
        <v>14</v>
      </c>
      <c r="G86" s="12" t="s">
        <v>15</v>
      </c>
      <c r="H86" s="16" t="s">
        <v>16</v>
      </c>
      <c r="I86" s="17" t="str">
        <f t="shared" si="7"/>
        <v xml:space="preserve">  if indiv_id = "00650105" then EC5DA = ""; endif;</v>
      </c>
      <c r="J86" s="21" t="str">
        <f t="shared" si="5"/>
        <v>00650105EC5DA</v>
      </c>
      <c r="K86" s="21">
        <f t="shared" si="6"/>
        <v>0</v>
      </c>
    </row>
    <row r="87" spans="1:11" s="12" customFormat="1" x14ac:dyDescent="0.5">
      <c r="A87" s="2" t="s">
        <v>329</v>
      </c>
      <c r="B87" s="2" t="s">
        <v>61</v>
      </c>
      <c r="C87" s="12" t="s">
        <v>319</v>
      </c>
      <c r="D87" s="12" t="s">
        <v>321</v>
      </c>
      <c r="E87" s="16" t="s">
        <v>20</v>
      </c>
      <c r="F87" s="16" t="s">
        <v>14</v>
      </c>
      <c r="G87" s="12" t="s">
        <v>15</v>
      </c>
      <c r="H87" s="16" t="s">
        <v>16</v>
      </c>
      <c r="I87" s="17" t="str">
        <f t="shared" si="7"/>
        <v xml:space="preserve">  if indiv_id = "00650105" then EC5DB = ""; endif;</v>
      </c>
      <c r="J87" s="21" t="str">
        <f t="shared" si="5"/>
        <v>00650105EC5DB</v>
      </c>
      <c r="K87" s="21">
        <f t="shared" si="6"/>
        <v>0</v>
      </c>
    </row>
    <row r="88" spans="1:11" s="12" customFormat="1" x14ac:dyDescent="0.5">
      <c r="A88" s="2" t="s">
        <v>329</v>
      </c>
      <c r="B88" s="2" t="s">
        <v>61</v>
      </c>
      <c r="C88" s="12" t="s">
        <v>326</v>
      </c>
      <c r="D88" s="12" t="s">
        <v>321</v>
      </c>
      <c r="E88" s="16" t="s">
        <v>20</v>
      </c>
      <c r="F88" s="16" t="s">
        <v>14</v>
      </c>
      <c r="G88" s="12" t="s">
        <v>15</v>
      </c>
      <c r="H88" s="16" t="s">
        <v>16</v>
      </c>
      <c r="I88" s="17" t="str">
        <f t="shared" si="7"/>
        <v xml:space="preserve">  if indiv_id = "00650105" then EC5EA = ""; endif;</v>
      </c>
      <c r="J88" s="21" t="str">
        <f t="shared" si="5"/>
        <v>00650105EC5EA</v>
      </c>
      <c r="K88" s="21">
        <f t="shared" si="6"/>
        <v>0</v>
      </c>
    </row>
    <row r="89" spans="1:11" s="12" customFormat="1" x14ac:dyDescent="0.5">
      <c r="A89" s="2" t="s">
        <v>329</v>
      </c>
      <c r="B89" s="2" t="s">
        <v>61</v>
      </c>
      <c r="C89" s="12" t="s">
        <v>327</v>
      </c>
      <c r="D89" s="12" t="s">
        <v>321</v>
      </c>
      <c r="E89" s="16" t="s">
        <v>20</v>
      </c>
      <c r="F89" s="16" t="s">
        <v>14</v>
      </c>
      <c r="G89" s="12" t="s">
        <v>15</v>
      </c>
      <c r="H89" s="16" t="s">
        <v>16</v>
      </c>
      <c r="I89" s="17" t="str">
        <f t="shared" si="7"/>
        <v xml:space="preserve">  if indiv_id = "00650105" then EC5EB = ""; endif;</v>
      </c>
      <c r="J89" s="21" t="str">
        <f t="shared" si="5"/>
        <v>00650105EC5EB</v>
      </c>
      <c r="K89" s="21">
        <f t="shared" si="6"/>
        <v>0</v>
      </c>
    </row>
    <row r="90" spans="1:11" s="12" customFormat="1" x14ac:dyDescent="0.5">
      <c r="A90" s="2" t="s">
        <v>329</v>
      </c>
      <c r="B90" s="2" t="s">
        <v>61</v>
      </c>
      <c r="C90" s="12" t="s">
        <v>328</v>
      </c>
      <c r="D90" s="12" t="s">
        <v>321</v>
      </c>
      <c r="E90" s="16" t="s">
        <v>20</v>
      </c>
      <c r="F90" s="16" t="s">
        <v>14</v>
      </c>
      <c r="G90" s="12" t="s">
        <v>15</v>
      </c>
      <c r="H90" s="16" t="s">
        <v>16</v>
      </c>
      <c r="I90" s="17" t="str">
        <f t="shared" si="7"/>
        <v xml:space="preserve">  if indiv_id = "00650105" then EC5FA = ""; endif;</v>
      </c>
      <c r="J90" s="21" t="str">
        <f t="shared" si="5"/>
        <v>00650105EC5FA</v>
      </c>
      <c r="K90" s="21">
        <f t="shared" si="6"/>
        <v>0</v>
      </c>
    </row>
    <row r="91" spans="1:11" s="12" customFormat="1" x14ac:dyDescent="0.5">
      <c r="A91" s="2" t="s">
        <v>330</v>
      </c>
      <c r="B91" s="2" t="s">
        <v>48</v>
      </c>
      <c r="C91" s="12" t="s">
        <v>157</v>
      </c>
      <c r="D91" s="12">
        <v>0</v>
      </c>
      <c r="E91" s="16" t="s">
        <v>20</v>
      </c>
      <c r="F91" s="16" t="s">
        <v>14</v>
      </c>
      <c r="G91" s="12" t="s">
        <v>15</v>
      </c>
      <c r="H91" s="16" t="s">
        <v>16</v>
      </c>
      <c r="I91" s="17" t="str">
        <f t="shared" si="7"/>
        <v xml:space="preserve">  if indiv_id = "00660103" then IM6DTP4D = 0; endif;</v>
      </c>
      <c r="J91" s="21" t="str">
        <f t="shared" si="5"/>
        <v>00660103IM6DTP4D</v>
      </c>
      <c r="K91" s="21">
        <f t="shared" si="6"/>
        <v>0</v>
      </c>
    </row>
    <row r="92" spans="1:11" s="12" customFormat="1" x14ac:dyDescent="0.5">
      <c r="A92" s="2" t="s">
        <v>330</v>
      </c>
      <c r="B92" s="2" t="s">
        <v>48</v>
      </c>
      <c r="C92" s="12" t="s">
        <v>124</v>
      </c>
      <c r="D92" s="12">
        <v>0</v>
      </c>
      <c r="E92" s="16" t="s">
        <v>20</v>
      </c>
      <c r="F92" s="16" t="s">
        <v>14</v>
      </c>
      <c r="G92" s="12" t="s">
        <v>15</v>
      </c>
      <c r="H92" s="16" t="s">
        <v>16</v>
      </c>
      <c r="I92" s="17" t="str">
        <f t="shared" si="7"/>
        <v xml:space="preserve">  if indiv_id = "00660103" then IM6J1D = 0; endif;</v>
      </c>
      <c r="J92" s="21" t="str">
        <f t="shared" si="5"/>
        <v>00660103IM6J1D</v>
      </c>
      <c r="K92" s="21">
        <f t="shared" si="6"/>
        <v>0</v>
      </c>
    </row>
    <row r="93" spans="1:11" s="12" customFormat="1" x14ac:dyDescent="0.5">
      <c r="A93" s="2" t="s">
        <v>330</v>
      </c>
      <c r="B93" s="2" t="s">
        <v>48</v>
      </c>
      <c r="C93" s="2" t="s">
        <v>163</v>
      </c>
      <c r="D93" s="2" t="s">
        <v>265</v>
      </c>
      <c r="E93" s="16" t="s">
        <v>20</v>
      </c>
      <c r="F93" s="16" t="s">
        <v>14</v>
      </c>
      <c r="G93" s="12" t="s">
        <v>15</v>
      </c>
      <c r="H93" s="16" t="s">
        <v>16</v>
      </c>
      <c r="I93" s="17" t="str">
        <f t="shared" si="7"/>
        <v xml:space="preserve">  if indiv_id = "00660103" then IM6P4D = 0; endif;</v>
      </c>
      <c r="J93" s="21" t="str">
        <f t="shared" si="5"/>
        <v>00660103IM6P4D</v>
      </c>
      <c r="K93" s="21">
        <f t="shared" si="6"/>
        <v>0</v>
      </c>
    </row>
    <row r="94" spans="1:11" s="12" customFormat="1" x14ac:dyDescent="0.5">
      <c r="A94" s="2" t="s">
        <v>144</v>
      </c>
      <c r="B94" s="2" t="s">
        <v>61</v>
      </c>
      <c r="C94" s="12" t="s">
        <v>142</v>
      </c>
      <c r="D94" s="12">
        <v>2557</v>
      </c>
      <c r="E94" s="12" t="s">
        <v>20</v>
      </c>
      <c r="F94" s="16" t="s">
        <v>14</v>
      </c>
      <c r="G94" s="12" t="s">
        <v>15</v>
      </c>
      <c r="H94" s="16" t="s">
        <v>16</v>
      </c>
      <c r="I94" s="14" t="str">
        <f t="shared" si="7"/>
        <v xml:space="preserve">  if indiv_id = "00660305" then IM6BY = 2557; endif;</v>
      </c>
      <c r="J94" s="21" t="str">
        <f t="shared" si="5"/>
        <v>00660305IM6BY</v>
      </c>
      <c r="K94" s="21">
        <f t="shared" si="6"/>
        <v>0</v>
      </c>
    </row>
    <row r="95" spans="1:11" s="12" customFormat="1" x14ac:dyDescent="0.5">
      <c r="A95" s="2" t="s">
        <v>144</v>
      </c>
      <c r="B95" s="2" t="s">
        <v>61</v>
      </c>
      <c r="C95" s="12" t="s">
        <v>143</v>
      </c>
      <c r="D95" s="12">
        <v>2557</v>
      </c>
      <c r="E95" s="12" t="s">
        <v>20</v>
      </c>
      <c r="F95" s="16" t="s">
        <v>14</v>
      </c>
      <c r="G95" s="12" t="s">
        <v>15</v>
      </c>
      <c r="H95" s="16" t="s">
        <v>16</v>
      </c>
      <c r="I95" s="14" t="str">
        <f t="shared" si="7"/>
        <v xml:space="preserve">  if indiv_id = "00660305" then IM6H0Y = 2557; endif;</v>
      </c>
      <c r="J95" s="21" t="str">
        <f t="shared" si="5"/>
        <v>00660305IM6H0Y</v>
      </c>
      <c r="K95" s="21">
        <f t="shared" si="6"/>
        <v>0</v>
      </c>
    </row>
    <row r="96" spans="1:11" s="12" customFormat="1" x14ac:dyDescent="0.5">
      <c r="A96" s="2" t="s">
        <v>145</v>
      </c>
      <c r="B96" s="2" t="s">
        <v>48</v>
      </c>
      <c r="C96" s="12" t="s">
        <v>115</v>
      </c>
      <c r="D96" s="12">
        <v>1</v>
      </c>
      <c r="E96" s="12" t="s">
        <v>20</v>
      </c>
      <c r="F96" s="16" t="s">
        <v>14</v>
      </c>
      <c r="G96" s="12" t="s">
        <v>15</v>
      </c>
      <c r="H96" s="16" t="s">
        <v>16</v>
      </c>
      <c r="I96" s="14" t="str">
        <f t="shared" si="7"/>
        <v xml:space="preserve">  if indiv_id = "00661203" then IM6DTP1M = 1; endif;</v>
      </c>
      <c r="J96" s="21" t="str">
        <f t="shared" si="5"/>
        <v>00661203IM6DTP1M</v>
      </c>
      <c r="K96" s="21">
        <f t="shared" si="6"/>
        <v>0</v>
      </c>
    </row>
    <row r="97" spans="1:11" s="12" customFormat="1" x14ac:dyDescent="0.5">
      <c r="A97" s="2" t="s">
        <v>335</v>
      </c>
      <c r="B97" s="2" t="s">
        <v>36</v>
      </c>
      <c r="C97" s="12" t="s">
        <v>331</v>
      </c>
      <c r="D97" s="12">
        <v>0</v>
      </c>
      <c r="E97" s="16" t="s">
        <v>20</v>
      </c>
      <c r="F97" s="16" t="s">
        <v>14</v>
      </c>
      <c r="G97" s="12" t="s">
        <v>15</v>
      </c>
      <c r="H97" s="16" t="s">
        <v>16</v>
      </c>
      <c r="I97" s="17" t="str">
        <f t="shared" si="7"/>
        <v xml:space="preserve">  if indiv_id = "00671104" then IM6BD = 0; endif;</v>
      </c>
      <c r="J97" s="21" t="str">
        <f t="shared" si="5"/>
        <v>00671104IM6BD</v>
      </c>
      <c r="K97" s="21">
        <f t="shared" si="6"/>
        <v>0</v>
      </c>
    </row>
    <row r="98" spans="1:11" s="12" customFormat="1" x14ac:dyDescent="0.5">
      <c r="A98" s="2" t="s">
        <v>335</v>
      </c>
      <c r="B98" s="2" t="s">
        <v>36</v>
      </c>
      <c r="C98" s="12" t="s">
        <v>332</v>
      </c>
      <c r="D98" s="12" t="s">
        <v>100</v>
      </c>
      <c r="E98" s="16" t="s">
        <v>20</v>
      </c>
      <c r="F98" s="16" t="s">
        <v>14</v>
      </c>
      <c r="G98" s="12" t="s">
        <v>15</v>
      </c>
      <c r="H98" s="16" t="s">
        <v>16</v>
      </c>
      <c r="I98" s="17" t="str">
        <f t="shared" si="7"/>
        <v xml:space="preserve">  if indiv_id = "00671104" then IM6BM = notappl; endif;</v>
      </c>
      <c r="J98" s="21" t="str">
        <f t="shared" si="5"/>
        <v>00671104IM6BM</v>
      </c>
      <c r="K98" s="21">
        <f t="shared" si="6"/>
        <v>0</v>
      </c>
    </row>
    <row r="99" spans="1:11" s="12" customFormat="1" x14ac:dyDescent="0.5">
      <c r="A99" s="2" t="s">
        <v>335</v>
      </c>
      <c r="B99" s="2" t="s">
        <v>36</v>
      </c>
      <c r="C99" s="12" t="s">
        <v>142</v>
      </c>
      <c r="D99" s="12" t="s">
        <v>100</v>
      </c>
      <c r="E99" s="16" t="s">
        <v>20</v>
      </c>
      <c r="F99" s="16" t="s">
        <v>14</v>
      </c>
      <c r="G99" s="12" t="s">
        <v>15</v>
      </c>
      <c r="H99" s="16" t="s">
        <v>16</v>
      </c>
      <c r="I99" s="17" t="str">
        <f t="shared" si="7"/>
        <v xml:space="preserve">  if indiv_id = "00671104" then IM6BY = notappl; endif;</v>
      </c>
      <c r="J99" s="21" t="str">
        <f t="shared" si="5"/>
        <v>00671104IM6BY</v>
      </c>
      <c r="K99" s="21">
        <f t="shared" si="6"/>
        <v>0</v>
      </c>
    </row>
    <row r="100" spans="1:11" s="12" customFormat="1" x14ac:dyDescent="0.5">
      <c r="A100" s="2" t="s">
        <v>335</v>
      </c>
      <c r="B100" s="2" t="s">
        <v>36</v>
      </c>
      <c r="C100" s="12" t="s">
        <v>334</v>
      </c>
      <c r="D100" s="12">
        <v>0</v>
      </c>
      <c r="E100" s="16" t="s">
        <v>20</v>
      </c>
      <c r="F100" s="16" t="s">
        <v>14</v>
      </c>
      <c r="G100" s="12" t="s">
        <v>15</v>
      </c>
      <c r="H100" s="16" t="s">
        <v>16</v>
      </c>
      <c r="I100" s="17" t="str">
        <f t="shared" si="7"/>
        <v xml:space="preserve">  if indiv_id = "00671104" then IM6ID = 0; endif;</v>
      </c>
      <c r="J100" s="21" t="str">
        <f t="shared" si="5"/>
        <v>00671104IM6ID</v>
      </c>
      <c r="K100" s="21">
        <f t="shared" si="6"/>
        <v>0</v>
      </c>
    </row>
    <row r="101" spans="1:11" s="12" customFormat="1" x14ac:dyDescent="0.5">
      <c r="A101" s="2" t="s">
        <v>335</v>
      </c>
      <c r="B101" s="2" t="s">
        <v>36</v>
      </c>
      <c r="C101" s="12" t="s">
        <v>154</v>
      </c>
      <c r="D101" s="12">
        <v>0</v>
      </c>
      <c r="E101" s="16" t="s">
        <v>20</v>
      </c>
      <c r="F101" s="16" t="s">
        <v>14</v>
      </c>
      <c r="G101" s="12" t="s">
        <v>15</v>
      </c>
      <c r="H101" s="16" t="s">
        <v>16</v>
      </c>
      <c r="I101" s="17" t="str">
        <f t="shared" si="7"/>
        <v xml:space="preserve">  if indiv_id = "00671104" then IM6P3D = 0; endif;</v>
      </c>
      <c r="J101" s="21" t="str">
        <f t="shared" si="5"/>
        <v>00671104IM6P3D</v>
      </c>
      <c r="K101" s="21">
        <f t="shared" si="6"/>
        <v>0</v>
      </c>
    </row>
    <row r="102" spans="1:11" s="12" customFormat="1" x14ac:dyDescent="0.5">
      <c r="A102" s="2" t="s">
        <v>335</v>
      </c>
      <c r="B102" s="2" t="s">
        <v>36</v>
      </c>
      <c r="C102" s="12" t="s">
        <v>163</v>
      </c>
      <c r="D102" s="12">
        <v>0</v>
      </c>
      <c r="E102" s="16" t="s">
        <v>20</v>
      </c>
      <c r="F102" s="16" t="s">
        <v>14</v>
      </c>
      <c r="G102" s="12" t="s">
        <v>15</v>
      </c>
      <c r="H102" s="16" t="s">
        <v>16</v>
      </c>
      <c r="I102" s="17" t="str">
        <f t="shared" si="7"/>
        <v xml:space="preserve">  if indiv_id = "00671104" then IM6P4D = 0; endif;</v>
      </c>
      <c r="J102" s="21" t="str">
        <f t="shared" si="5"/>
        <v>00671104IM6P4D</v>
      </c>
      <c r="K102" s="21">
        <f t="shared" si="6"/>
        <v>0</v>
      </c>
    </row>
    <row r="103" spans="1:11" s="12" customFormat="1" x14ac:dyDescent="0.5">
      <c r="A103" s="2" t="s">
        <v>335</v>
      </c>
      <c r="B103" s="2" t="s">
        <v>36</v>
      </c>
      <c r="C103" s="12" t="s">
        <v>333</v>
      </c>
      <c r="D103" s="12">
        <v>0</v>
      </c>
      <c r="E103" s="16" t="s">
        <v>20</v>
      </c>
      <c r="F103" s="16" t="s">
        <v>14</v>
      </c>
      <c r="G103" s="12" t="s">
        <v>15</v>
      </c>
      <c r="H103" s="16" t="s">
        <v>16</v>
      </c>
      <c r="I103" s="17" t="str">
        <f t="shared" si="7"/>
        <v xml:space="preserve">  if indiv_id = "00671104" then IM6P5D = 0; endif;</v>
      </c>
      <c r="J103" s="21" t="str">
        <f t="shared" si="5"/>
        <v>00671104IM6P5D</v>
      </c>
      <c r="K103" s="21">
        <f t="shared" si="6"/>
        <v>0</v>
      </c>
    </row>
    <row r="104" spans="1:11" s="12" customFormat="1" x14ac:dyDescent="0.5">
      <c r="A104" s="2" t="s">
        <v>156</v>
      </c>
      <c r="B104" s="2" t="s">
        <v>48</v>
      </c>
      <c r="C104" s="12" t="s">
        <v>114</v>
      </c>
      <c r="D104" s="12">
        <v>15</v>
      </c>
      <c r="E104" s="12" t="s">
        <v>20</v>
      </c>
      <c r="F104" s="16" t="s">
        <v>14</v>
      </c>
      <c r="G104" s="12" t="s">
        <v>15</v>
      </c>
      <c r="H104" s="16" t="s">
        <v>16</v>
      </c>
      <c r="I104" s="14" t="str">
        <f t="shared" si="7"/>
        <v xml:space="preserve">  if indiv_id = "00690603" then IM6DTP1D = 15; endif;</v>
      </c>
      <c r="J104" s="21" t="str">
        <f t="shared" si="5"/>
        <v>00690603IM6DTP1D</v>
      </c>
      <c r="K104" s="21">
        <f t="shared" si="6"/>
        <v>0</v>
      </c>
    </row>
    <row r="105" spans="1:11" s="12" customFormat="1" x14ac:dyDescent="0.5">
      <c r="A105" s="2" t="s">
        <v>156</v>
      </c>
      <c r="B105" s="2" t="s">
        <v>48</v>
      </c>
      <c r="C105" s="12" t="s">
        <v>115</v>
      </c>
      <c r="D105" s="12">
        <v>6</v>
      </c>
      <c r="E105" s="12" t="s">
        <v>20</v>
      </c>
      <c r="F105" s="16" t="s">
        <v>14</v>
      </c>
      <c r="G105" s="12" t="s">
        <v>15</v>
      </c>
      <c r="H105" s="16" t="s">
        <v>16</v>
      </c>
      <c r="I105" s="14" t="str">
        <f t="shared" si="7"/>
        <v xml:space="preserve">  if indiv_id = "00690603" then IM6DTP1M = 6; endif;</v>
      </c>
      <c r="J105" s="21" t="str">
        <f t="shared" si="5"/>
        <v>00690603IM6DTP1M</v>
      </c>
      <c r="K105" s="21">
        <f t="shared" si="6"/>
        <v>0</v>
      </c>
    </row>
    <row r="106" spans="1:11" s="12" customFormat="1" x14ac:dyDescent="0.5">
      <c r="A106" s="2" t="s">
        <v>156</v>
      </c>
      <c r="B106" s="2" t="s">
        <v>48</v>
      </c>
      <c r="C106" s="12" t="s">
        <v>116</v>
      </c>
      <c r="D106" s="12">
        <v>31</v>
      </c>
      <c r="E106" s="12" t="s">
        <v>20</v>
      </c>
      <c r="F106" s="16" t="s">
        <v>14</v>
      </c>
      <c r="G106" s="12" t="s">
        <v>15</v>
      </c>
      <c r="H106" s="16" t="s">
        <v>16</v>
      </c>
      <c r="I106" s="14" t="str">
        <f t="shared" si="7"/>
        <v xml:space="preserve">  if indiv_id = "00690603" then IM6DTP2D = 31; endif;</v>
      </c>
      <c r="J106" s="21" t="str">
        <f t="shared" si="5"/>
        <v>00690603IM6DTP2D</v>
      </c>
      <c r="K106" s="21">
        <f t="shared" si="6"/>
        <v>0</v>
      </c>
    </row>
    <row r="107" spans="1:11" s="12" customFormat="1" x14ac:dyDescent="0.5">
      <c r="A107" s="2" t="s">
        <v>156</v>
      </c>
      <c r="B107" s="2" t="s">
        <v>48</v>
      </c>
      <c r="C107" s="12" t="s">
        <v>117</v>
      </c>
      <c r="D107" s="12">
        <v>8</v>
      </c>
      <c r="E107" s="12" t="s">
        <v>20</v>
      </c>
      <c r="F107" s="16" t="s">
        <v>14</v>
      </c>
      <c r="G107" s="12" t="s">
        <v>15</v>
      </c>
      <c r="H107" s="16" t="s">
        <v>16</v>
      </c>
      <c r="I107" s="14" t="str">
        <f t="shared" ref="I107:I138" si="8">CONCATENATE(E107,A107,B107,F107,C107,G107,D107,H107)</f>
        <v xml:space="preserve">  if indiv_id = "00690603" then IM6DTP2M = 8; endif;</v>
      </c>
      <c r="J107" s="21" t="str">
        <f t="shared" si="5"/>
        <v>00690603IM6DTP2M</v>
      </c>
      <c r="K107" s="21">
        <f t="shared" si="6"/>
        <v>0</v>
      </c>
    </row>
    <row r="108" spans="1:11" s="12" customFormat="1" x14ac:dyDescent="0.5">
      <c r="A108" s="2" t="s">
        <v>156</v>
      </c>
      <c r="B108" s="2" t="s">
        <v>48</v>
      </c>
      <c r="C108" s="12" t="s">
        <v>118</v>
      </c>
      <c r="D108" s="12">
        <v>31</v>
      </c>
      <c r="E108" s="12" t="s">
        <v>20</v>
      </c>
      <c r="F108" s="16" t="s">
        <v>14</v>
      </c>
      <c r="G108" s="12" t="s">
        <v>15</v>
      </c>
      <c r="H108" s="16" t="s">
        <v>16</v>
      </c>
      <c r="I108" s="14" t="str">
        <f t="shared" si="8"/>
        <v xml:space="preserve">  if indiv_id = "00690603" then IM6DTP3D = 31; endif;</v>
      </c>
      <c r="J108" s="21" t="str">
        <f t="shared" si="5"/>
        <v>00690603IM6DTP3D</v>
      </c>
      <c r="K108" s="21">
        <f t="shared" si="6"/>
        <v>0</v>
      </c>
    </row>
    <row r="109" spans="1:11" s="12" customFormat="1" x14ac:dyDescent="0.5">
      <c r="A109" s="2" t="s">
        <v>156</v>
      </c>
      <c r="B109" s="2" t="s">
        <v>48</v>
      </c>
      <c r="C109" s="12" t="s">
        <v>119</v>
      </c>
      <c r="D109" s="12">
        <v>10</v>
      </c>
      <c r="E109" s="12" t="s">
        <v>20</v>
      </c>
      <c r="F109" s="16" t="s">
        <v>14</v>
      </c>
      <c r="G109" s="12" t="s">
        <v>15</v>
      </c>
      <c r="H109" s="16" t="s">
        <v>16</v>
      </c>
      <c r="I109" s="14" t="str">
        <f t="shared" si="8"/>
        <v xml:space="preserve">  if indiv_id = "00690603" then IM6DTP3M = 10; endif;</v>
      </c>
      <c r="J109" s="21" t="str">
        <f t="shared" si="5"/>
        <v>00690603IM6DTP3M</v>
      </c>
      <c r="K109" s="21">
        <f t="shared" si="6"/>
        <v>0</v>
      </c>
    </row>
    <row r="110" spans="1:11" s="12" customFormat="1" x14ac:dyDescent="0.5">
      <c r="A110" s="2" t="s">
        <v>156</v>
      </c>
      <c r="B110" s="2" t="s">
        <v>48</v>
      </c>
      <c r="C110" s="12" t="s">
        <v>111</v>
      </c>
      <c r="D110" s="12">
        <v>15</v>
      </c>
      <c r="E110" s="12" t="s">
        <v>20</v>
      </c>
      <c r="F110" s="16" t="s">
        <v>14</v>
      </c>
      <c r="G110" s="12" t="s">
        <v>15</v>
      </c>
      <c r="H110" s="16" t="s">
        <v>16</v>
      </c>
      <c r="I110" s="14" t="str">
        <f t="shared" si="8"/>
        <v xml:space="preserve">  if indiv_id = "00690603" then IM6H1D = 15; endif;</v>
      </c>
      <c r="J110" s="21" t="str">
        <f t="shared" si="5"/>
        <v>00690603IM6H1D</v>
      </c>
      <c r="K110" s="21">
        <f t="shared" si="6"/>
        <v>0</v>
      </c>
    </row>
    <row r="111" spans="1:11" s="12" customFormat="1" x14ac:dyDescent="0.5">
      <c r="A111" s="2" t="s">
        <v>156</v>
      </c>
      <c r="B111" s="2" t="s">
        <v>48</v>
      </c>
      <c r="C111" s="12" t="s">
        <v>112</v>
      </c>
      <c r="D111" s="12">
        <v>6</v>
      </c>
      <c r="E111" s="12" t="s">
        <v>20</v>
      </c>
      <c r="F111" s="16" t="s">
        <v>14</v>
      </c>
      <c r="G111" s="12" t="s">
        <v>15</v>
      </c>
      <c r="H111" s="16" t="s">
        <v>16</v>
      </c>
      <c r="I111" s="14" t="str">
        <f t="shared" si="8"/>
        <v xml:space="preserve">  if indiv_id = "00690603" then IM6H1M = 6; endif;</v>
      </c>
      <c r="J111" s="21" t="str">
        <f t="shared" si="5"/>
        <v>00690603IM6H1M</v>
      </c>
      <c r="K111" s="21">
        <f t="shared" si="6"/>
        <v>0</v>
      </c>
    </row>
    <row r="112" spans="1:11" s="12" customFormat="1" x14ac:dyDescent="0.5">
      <c r="A112" s="2" t="s">
        <v>156</v>
      </c>
      <c r="B112" s="2" t="s">
        <v>48</v>
      </c>
      <c r="C112" s="12" t="s">
        <v>146</v>
      </c>
      <c r="D112" s="12">
        <v>31</v>
      </c>
      <c r="E112" s="12" t="s">
        <v>20</v>
      </c>
      <c r="F112" s="16" t="s">
        <v>14</v>
      </c>
      <c r="G112" s="12" t="s">
        <v>15</v>
      </c>
      <c r="H112" s="16" t="s">
        <v>16</v>
      </c>
      <c r="I112" s="14" t="str">
        <f t="shared" si="8"/>
        <v xml:space="preserve">  if indiv_id = "00690603" then IM6H2D = 31; endif;</v>
      </c>
      <c r="J112" s="21" t="str">
        <f t="shared" si="5"/>
        <v>00690603IM6H2D</v>
      </c>
      <c r="K112" s="21">
        <f t="shared" si="6"/>
        <v>0</v>
      </c>
    </row>
    <row r="113" spans="1:11" s="12" customFormat="1" x14ac:dyDescent="0.5">
      <c r="A113" s="2" t="s">
        <v>156</v>
      </c>
      <c r="B113" s="2" t="s">
        <v>48</v>
      </c>
      <c r="C113" s="12" t="s">
        <v>147</v>
      </c>
      <c r="D113" s="12">
        <v>8</v>
      </c>
      <c r="E113" s="12" t="s">
        <v>20</v>
      </c>
      <c r="F113" s="16" t="s">
        <v>14</v>
      </c>
      <c r="G113" s="12" t="s">
        <v>15</v>
      </c>
      <c r="H113" s="16" t="s">
        <v>16</v>
      </c>
      <c r="I113" s="14" t="str">
        <f t="shared" si="8"/>
        <v xml:space="preserve">  if indiv_id = "00690603" then IM6H2M = 8; endif;</v>
      </c>
      <c r="J113" s="21" t="str">
        <f t="shared" si="5"/>
        <v>00690603IM6H2M</v>
      </c>
      <c r="K113" s="21">
        <f t="shared" si="6"/>
        <v>0</v>
      </c>
    </row>
    <row r="114" spans="1:11" s="12" customFormat="1" x14ac:dyDescent="0.5">
      <c r="A114" s="2" t="s">
        <v>156</v>
      </c>
      <c r="B114" s="2" t="s">
        <v>48</v>
      </c>
      <c r="C114" s="12" t="s">
        <v>148</v>
      </c>
      <c r="D114" s="12">
        <v>31</v>
      </c>
      <c r="E114" s="12" t="s">
        <v>20</v>
      </c>
      <c r="F114" s="16" t="s">
        <v>14</v>
      </c>
      <c r="G114" s="12" t="s">
        <v>15</v>
      </c>
      <c r="H114" s="16" t="s">
        <v>16</v>
      </c>
      <c r="I114" s="14" t="str">
        <f t="shared" si="8"/>
        <v xml:space="preserve">  if indiv_id = "00690603" then IM6H3D = 31; endif;</v>
      </c>
      <c r="J114" s="21" t="str">
        <f t="shared" si="5"/>
        <v>00690603IM6H3D</v>
      </c>
      <c r="K114" s="21">
        <f t="shared" si="6"/>
        <v>0</v>
      </c>
    </row>
    <row r="115" spans="1:11" s="12" customFormat="1" x14ac:dyDescent="0.5">
      <c r="A115" s="2" t="s">
        <v>156</v>
      </c>
      <c r="B115" s="2" t="s">
        <v>48</v>
      </c>
      <c r="C115" s="12" t="s">
        <v>149</v>
      </c>
      <c r="D115" s="12">
        <v>10</v>
      </c>
      <c r="E115" s="12" t="s">
        <v>20</v>
      </c>
      <c r="F115" s="16" t="s">
        <v>14</v>
      </c>
      <c r="G115" s="12" t="s">
        <v>15</v>
      </c>
      <c r="H115" s="16" t="s">
        <v>16</v>
      </c>
      <c r="I115" s="14" t="str">
        <f t="shared" si="8"/>
        <v xml:space="preserve">  if indiv_id = "00690603" then IM6H3M = 10; endif;</v>
      </c>
      <c r="J115" s="21" t="str">
        <f t="shared" si="5"/>
        <v>00690603IM6H3M</v>
      </c>
      <c r="K115" s="21">
        <f t="shared" si="6"/>
        <v>0</v>
      </c>
    </row>
    <row r="116" spans="1:11" s="12" customFormat="1" x14ac:dyDescent="0.5">
      <c r="A116" s="2" t="s">
        <v>156</v>
      </c>
      <c r="B116" s="2" t="s">
        <v>48</v>
      </c>
      <c r="C116" s="12" t="s">
        <v>150</v>
      </c>
      <c r="D116" s="12">
        <v>15</v>
      </c>
      <c r="E116" s="12" t="s">
        <v>20</v>
      </c>
      <c r="F116" s="16" t="s">
        <v>14</v>
      </c>
      <c r="G116" s="12" t="s">
        <v>15</v>
      </c>
      <c r="H116" s="16" t="s">
        <v>16</v>
      </c>
      <c r="I116" s="14" t="str">
        <f t="shared" si="8"/>
        <v xml:space="preserve">  if indiv_id = "00690603" then IM6P1D = 15; endif;</v>
      </c>
      <c r="J116" s="21" t="str">
        <f t="shared" si="5"/>
        <v>00690603IM6P1D</v>
      </c>
      <c r="K116" s="21">
        <f t="shared" si="6"/>
        <v>0</v>
      </c>
    </row>
    <row r="117" spans="1:11" s="12" customFormat="1" x14ac:dyDescent="0.5">
      <c r="A117" s="2" t="s">
        <v>156</v>
      </c>
      <c r="B117" s="2" t="s">
        <v>48</v>
      </c>
      <c r="C117" s="12" t="s">
        <v>151</v>
      </c>
      <c r="D117" s="12">
        <v>6</v>
      </c>
      <c r="E117" s="12" t="s">
        <v>20</v>
      </c>
      <c r="F117" s="16" t="s">
        <v>14</v>
      </c>
      <c r="G117" s="12" t="s">
        <v>15</v>
      </c>
      <c r="H117" s="16" t="s">
        <v>16</v>
      </c>
      <c r="I117" s="14" t="str">
        <f t="shared" si="8"/>
        <v xml:space="preserve">  if indiv_id = "00690603" then IM6P1M = 6; endif;</v>
      </c>
      <c r="J117" s="21" t="str">
        <f t="shared" si="5"/>
        <v>00690603IM6P1M</v>
      </c>
      <c r="K117" s="21">
        <f t="shared" si="6"/>
        <v>0</v>
      </c>
    </row>
    <row r="118" spans="1:11" s="12" customFormat="1" x14ac:dyDescent="0.5">
      <c r="A118" s="2" t="s">
        <v>156</v>
      </c>
      <c r="B118" s="2" t="s">
        <v>48</v>
      </c>
      <c r="C118" s="12" t="s">
        <v>152</v>
      </c>
      <c r="D118" s="12">
        <v>31</v>
      </c>
      <c r="E118" s="12" t="s">
        <v>20</v>
      </c>
      <c r="F118" s="16" t="s">
        <v>14</v>
      </c>
      <c r="G118" s="12" t="s">
        <v>15</v>
      </c>
      <c r="H118" s="16" t="s">
        <v>16</v>
      </c>
      <c r="I118" s="14" t="str">
        <f t="shared" si="8"/>
        <v xml:space="preserve">  if indiv_id = "00690603" then IM6P2D = 31; endif;</v>
      </c>
      <c r="J118" s="21" t="str">
        <f t="shared" si="5"/>
        <v>00690603IM6P2D</v>
      </c>
      <c r="K118" s="21">
        <f t="shared" si="6"/>
        <v>0</v>
      </c>
    </row>
    <row r="119" spans="1:11" s="12" customFormat="1" x14ac:dyDescent="0.5">
      <c r="A119" s="2" t="s">
        <v>156</v>
      </c>
      <c r="B119" s="2" t="s">
        <v>48</v>
      </c>
      <c r="C119" s="12" t="s">
        <v>153</v>
      </c>
      <c r="D119" s="12">
        <v>8</v>
      </c>
      <c r="E119" s="12" t="s">
        <v>20</v>
      </c>
      <c r="F119" s="16" t="s">
        <v>14</v>
      </c>
      <c r="G119" s="12" t="s">
        <v>15</v>
      </c>
      <c r="H119" s="16" t="s">
        <v>16</v>
      </c>
      <c r="I119" s="14" t="str">
        <f t="shared" si="8"/>
        <v xml:space="preserve">  if indiv_id = "00690603" then IM6P2M = 8; endif;</v>
      </c>
      <c r="J119" s="21" t="str">
        <f t="shared" si="5"/>
        <v>00690603IM6P2M</v>
      </c>
      <c r="K119" s="21">
        <f t="shared" si="6"/>
        <v>0</v>
      </c>
    </row>
    <row r="120" spans="1:11" s="12" customFormat="1" x14ac:dyDescent="0.5">
      <c r="A120" s="2" t="s">
        <v>156</v>
      </c>
      <c r="B120" s="2" t="s">
        <v>48</v>
      </c>
      <c r="C120" s="12" t="s">
        <v>154</v>
      </c>
      <c r="D120" s="12">
        <v>31</v>
      </c>
      <c r="E120" s="12" t="s">
        <v>20</v>
      </c>
      <c r="F120" s="16" t="s">
        <v>14</v>
      </c>
      <c r="G120" s="12" t="s">
        <v>15</v>
      </c>
      <c r="H120" s="16" t="s">
        <v>16</v>
      </c>
      <c r="I120" s="14" t="str">
        <f t="shared" si="8"/>
        <v xml:space="preserve">  if indiv_id = "00690603" then IM6P3D = 31; endif;</v>
      </c>
      <c r="J120" s="21" t="str">
        <f t="shared" si="5"/>
        <v>00690603IM6P3D</v>
      </c>
      <c r="K120" s="21">
        <f t="shared" si="6"/>
        <v>0</v>
      </c>
    </row>
    <row r="121" spans="1:11" s="12" customFormat="1" x14ac:dyDescent="0.5">
      <c r="A121" s="2" t="s">
        <v>156</v>
      </c>
      <c r="B121" s="2" t="s">
        <v>48</v>
      </c>
      <c r="C121" s="12" t="s">
        <v>155</v>
      </c>
      <c r="D121" s="12">
        <v>10</v>
      </c>
      <c r="E121" s="12" t="s">
        <v>20</v>
      </c>
      <c r="F121" s="16" t="s">
        <v>14</v>
      </c>
      <c r="G121" s="12" t="s">
        <v>15</v>
      </c>
      <c r="H121" s="16" t="s">
        <v>16</v>
      </c>
      <c r="I121" s="14" t="str">
        <f t="shared" si="8"/>
        <v xml:space="preserve">  if indiv_id = "00690603" then IM6P3M = 10; endif;</v>
      </c>
      <c r="J121" s="21" t="str">
        <f t="shared" si="5"/>
        <v>00690603IM6P3M</v>
      </c>
      <c r="K121" s="21">
        <f t="shared" si="6"/>
        <v>0</v>
      </c>
    </row>
    <row r="122" spans="1:11" s="12" customFormat="1" hidden="1" x14ac:dyDescent="0.5">
      <c r="A122" s="2" t="s">
        <v>336</v>
      </c>
      <c r="B122" s="2" t="s">
        <v>44</v>
      </c>
      <c r="C122" s="12" t="s">
        <v>478</v>
      </c>
      <c r="D122" s="12" t="s">
        <v>479</v>
      </c>
      <c r="E122" s="12" t="s">
        <v>20</v>
      </c>
      <c r="F122" s="16" t="s">
        <v>14</v>
      </c>
      <c r="G122" s="12" t="s">
        <v>15</v>
      </c>
      <c r="H122" s="16" t="s">
        <v>16</v>
      </c>
      <c r="I122" s="14" t="str">
        <f t="shared" si="8"/>
        <v xml:space="preserve">  if indiv_id = "00730402" then AN8 = น้ำหนักเกินเกณฑ์; endif;</v>
      </c>
      <c r="J122" s="21" t="str">
        <f t="shared" si="5"/>
        <v>00730402AN8</v>
      </c>
      <c r="K122" s="21">
        <f t="shared" si="6"/>
        <v>0</v>
      </c>
    </row>
    <row r="123" spans="1:11" s="12" customFormat="1" x14ac:dyDescent="0.5">
      <c r="A123" s="2" t="s">
        <v>336</v>
      </c>
      <c r="B123" s="2" t="s">
        <v>44</v>
      </c>
      <c r="C123" s="12" t="s">
        <v>319</v>
      </c>
      <c r="D123" s="12" t="s">
        <v>321</v>
      </c>
      <c r="E123" s="16" t="s">
        <v>20</v>
      </c>
      <c r="F123" s="16" t="s">
        <v>14</v>
      </c>
      <c r="G123" s="12" t="s">
        <v>15</v>
      </c>
      <c r="H123" s="16" t="s">
        <v>16</v>
      </c>
      <c r="I123" s="17" t="str">
        <f t="shared" si="8"/>
        <v xml:space="preserve">  if indiv_id = "00730402" then EC5DB = ""; endif;</v>
      </c>
      <c r="J123" s="21" t="str">
        <f t="shared" si="5"/>
        <v>00730402EC5DB</v>
      </c>
      <c r="K123" s="21">
        <f t="shared" si="6"/>
        <v>0</v>
      </c>
    </row>
    <row r="124" spans="1:11" s="12" customFormat="1" x14ac:dyDescent="0.5">
      <c r="A124" s="2" t="s">
        <v>160</v>
      </c>
      <c r="B124" s="2" t="s">
        <v>48</v>
      </c>
      <c r="C124" s="12" t="s">
        <v>115</v>
      </c>
      <c r="D124" s="12">
        <v>7</v>
      </c>
      <c r="E124" s="12" t="s">
        <v>20</v>
      </c>
      <c r="F124" s="16" t="s">
        <v>14</v>
      </c>
      <c r="G124" s="12" t="s">
        <v>15</v>
      </c>
      <c r="H124" s="16" t="s">
        <v>16</v>
      </c>
      <c r="I124" s="14" t="str">
        <f t="shared" si="8"/>
        <v xml:space="preserve">  if indiv_id = "00750503" then IM6DTP1M = 7; endif;</v>
      </c>
      <c r="J124" s="21" t="str">
        <f t="shared" si="5"/>
        <v>00750503IM6DTP1M</v>
      </c>
      <c r="K124" s="21">
        <f t="shared" si="6"/>
        <v>0</v>
      </c>
    </row>
    <row r="125" spans="1:11" s="12" customFormat="1" x14ac:dyDescent="0.5">
      <c r="A125" s="2" t="s">
        <v>160</v>
      </c>
      <c r="B125" s="2" t="s">
        <v>48</v>
      </c>
      <c r="C125" s="12" t="s">
        <v>116</v>
      </c>
      <c r="D125" s="12">
        <v>5</v>
      </c>
      <c r="E125" s="12" t="s">
        <v>20</v>
      </c>
      <c r="F125" s="16" t="s">
        <v>14</v>
      </c>
      <c r="G125" s="12" t="s">
        <v>15</v>
      </c>
      <c r="H125" s="16" t="s">
        <v>16</v>
      </c>
      <c r="I125" s="14" t="str">
        <f t="shared" si="8"/>
        <v xml:space="preserve">  if indiv_id = "00750503" then IM6DTP2D = 5; endif;</v>
      </c>
      <c r="J125" s="21" t="str">
        <f t="shared" si="5"/>
        <v>00750503IM6DTP2D</v>
      </c>
      <c r="K125" s="21">
        <f t="shared" si="6"/>
        <v>0</v>
      </c>
    </row>
    <row r="126" spans="1:11" s="12" customFormat="1" x14ac:dyDescent="0.5">
      <c r="A126" s="2" t="s">
        <v>160</v>
      </c>
      <c r="B126" s="2" t="s">
        <v>48</v>
      </c>
      <c r="C126" s="12" t="s">
        <v>117</v>
      </c>
      <c r="D126" s="12">
        <v>10</v>
      </c>
      <c r="E126" s="12" t="s">
        <v>20</v>
      </c>
      <c r="F126" s="16" t="s">
        <v>14</v>
      </c>
      <c r="G126" s="12" t="s">
        <v>15</v>
      </c>
      <c r="H126" s="16" t="s">
        <v>16</v>
      </c>
      <c r="I126" s="14" t="str">
        <f t="shared" si="8"/>
        <v xml:space="preserve">  if indiv_id = "00750503" then IM6DTP2M = 10; endif;</v>
      </c>
      <c r="J126" s="21" t="str">
        <f t="shared" si="5"/>
        <v>00750503IM6DTP2M</v>
      </c>
      <c r="K126" s="21">
        <f t="shared" si="6"/>
        <v>0</v>
      </c>
    </row>
    <row r="127" spans="1:11" s="12" customFormat="1" x14ac:dyDescent="0.5">
      <c r="A127" s="2" t="s">
        <v>160</v>
      </c>
      <c r="B127" s="2" t="s">
        <v>48</v>
      </c>
      <c r="C127" s="12" t="s">
        <v>118</v>
      </c>
      <c r="D127" s="12">
        <v>21</v>
      </c>
      <c r="E127" s="12" t="s">
        <v>20</v>
      </c>
      <c r="F127" s="16" t="s">
        <v>14</v>
      </c>
      <c r="G127" s="12" t="s">
        <v>15</v>
      </c>
      <c r="H127" s="16" t="s">
        <v>16</v>
      </c>
      <c r="I127" s="14" t="str">
        <f t="shared" si="8"/>
        <v xml:space="preserve">  if indiv_id = "00750503" then IM6DTP3D = 21; endif;</v>
      </c>
      <c r="J127" s="21" t="str">
        <f t="shared" si="5"/>
        <v>00750503IM6DTP3D</v>
      </c>
      <c r="K127" s="21">
        <f t="shared" si="6"/>
        <v>0</v>
      </c>
    </row>
    <row r="128" spans="1:11" s="12" customFormat="1" x14ac:dyDescent="0.5">
      <c r="A128" s="2" t="s">
        <v>160</v>
      </c>
      <c r="B128" s="2" t="s">
        <v>48</v>
      </c>
      <c r="C128" s="12" t="s">
        <v>119</v>
      </c>
      <c r="D128" s="12">
        <v>12</v>
      </c>
      <c r="E128" s="12" t="s">
        <v>20</v>
      </c>
      <c r="F128" s="16" t="s">
        <v>14</v>
      </c>
      <c r="G128" s="12" t="s">
        <v>15</v>
      </c>
      <c r="H128" s="16" t="s">
        <v>16</v>
      </c>
      <c r="I128" s="14" t="str">
        <f t="shared" si="8"/>
        <v xml:space="preserve">  if indiv_id = "00750503" then IM6DTP3M = 12; endif;</v>
      </c>
      <c r="J128" s="21" t="str">
        <f t="shared" si="5"/>
        <v>00750503IM6DTP3M</v>
      </c>
      <c r="K128" s="21">
        <f t="shared" si="6"/>
        <v>0</v>
      </c>
    </row>
    <row r="129" spans="1:11" s="12" customFormat="1" x14ac:dyDescent="0.5">
      <c r="A129" s="2" t="s">
        <v>160</v>
      </c>
      <c r="B129" s="2" t="s">
        <v>48</v>
      </c>
      <c r="C129" s="12" t="s">
        <v>157</v>
      </c>
      <c r="D129" s="12">
        <v>27</v>
      </c>
      <c r="E129" s="12" t="s">
        <v>20</v>
      </c>
      <c r="F129" s="16" t="s">
        <v>14</v>
      </c>
      <c r="G129" s="12" t="s">
        <v>15</v>
      </c>
      <c r="H129" s="16" t="s">
        <v>16</v>
      </c>
      <c r="I129" s="14" t="str">
        <f t="shared" si="8"/>
        <v xml:space="preserve">  if indiv_id = "00750503" then IM6DTP4D = 27; endif;</v>
      </c>
      <c r="J129" s="21" t="str">
        <f t="shared" si="5"/>
        <v>00750503IM6DTP4D</v>
      </c>
      <c r="K129" s="21">
        <f t="shared" si="6"/>
        <v>0</v>
      </c>
    </row>
    <row r="130" spans="1:11" s="12" customFormat="1" x14ac:dyDescent="0.5">
      <c r="A130" s="2" t="s">
        <v>160</v>
      </c>
      <c r="B130" s="2" t="s">
        <v>48</v>
      </c>
      <c r="C130" s="12" t="s">
        <v>158</v>
      </c>
      <c r="D130" s="12">
        <v>11</v>
      </c>
      <c r="E130" s="12" t="s">
        <v>20</v>
      </c>
      <c r="F130" s="16" t="s">
        <v>14</v>
      </c>
      <c r="G130" s="12" t="s">
        <v>15</v>
      </c>
      <c r="H130" s="16" t="s">
        <v>16</v>
      </c>
      <c r="I130" s="14" t="str">
        <f t="shared" si="8"/>
        <v xml:space="preserve">  if indiv_id = "00750503" then IM6DTP4M = 11; endif;</v>
      </c>
      <c r="J130" s="21" t="str">
        <f t="shared" ref="J130:J193" si="9">CONCATENATE(,A130,B130,C130)</f>
        <v>00750503IM6DTP4M</v>
      </c>
      <c r="K130" s="21">
        <f t="shared" si="6"/>
        <v>0</v>
      </c>
    </row>
    <row r="131" spans="1:11" s="12" customFormat="1" x14ac:dyDescent="0.5">
      <c r="A131" s="2" t="s">
        <v>160</v>
      </c>
      <c r="B131" s="2" t="s">
        <v>48</v>
      </c>
      <c r="C131" s="12" t="s">
        <v>159</v>
      </c>
      <c r="D131" s="12">
        <v>2561</v>
      </c>
      <c r="E131" s="12" t="s">
        <v>20</v>
      </c>
      <c r="F131" s="16" t="s">
        <v>14</v>
      </c>
      <c r="G131" s="12" t="s">
        <v>15</v>
      </c>
      <c r="H131" s="16" t="s">
        <v>16</v>
      </c>
      <c r="I131" s="14" t="str">
        <f t="shared" si="8"/>
        <v xml:space="preserve">  if indiv_id = "00750503" then IM6DTP4Y = 2561; endif;</v>
      </c>
      <c r="J131" s="21" t="str">
        <f t="shared" si="9"/>
        <v>00750503IM6DTP4Y</v>
      </c>
      <c r="K131" s="21">
        <f t="shared" ref="K131:K194" si="10">IF(J131=J130,1,0)</f>
        <v>0</v>
      </c>
    </row>
    <row r="132" spans="1:11" s="12" customFormat="1" x14ac:dyDescent="0.5">
      <c r="A132" s="2" t="s">
        <v>160</v>
      </c>
      <c r="B132" s="2" t="s">
        <v>48</v>
      </c>
      <c r="C132" s="12" t="s">
        <v>140</v>
      </c>
      <c r="D132" s="12">
        <v>0</v>
      </c>
      <c r="E132" s="12" t="s">
        <v>20</v>
      </c>
      <c r="F132" s="16" t="s">
        <v>14</v>
      </c>
      <c r="G132" s="12" t="s">
        <v>15</v>
      </c>
      <c r="H132" s="16" t="s">
        <v>16</v>
      </c>
      <c r="I132" s="14" t="str">
        <f t="shared" si="8"/>
        <v xml:space="preserve">  if indiv_id = "00750503" then IM6DTP5D = 0; endif;</v>
      </c>
      <c r="J132" s="21" t="str">
        <f t="shared" si="9"/>
        <v>00750503IM6DTP5D</v>
      </c>
      <c r="K132" s="21">
        <f t="shared" si="10"/>
        <v>0</v>
      </c>
    </row>
    <row r="133" spans="1:11" s="12" customFormat="1" x14ac:dyDescent="0.5">
      <c r="A133" s="2" t="s">
        <v>160</v>
      </c>
      <c r="B133" s="2" t="s">
        <v>48</v>
      </c>
      <c r="C133" s="12" t="s">
        <v>141</v>
      </c>
      <c r="D133" s="12" t="s">
        <v>100</v>
      </c>
      <c r="E133" s="12" t="s">
        <v>20</v>
      </c>
      <c r="F133" s="16" t="s">
        <v>14</v>
      </c>
      <c r="G133" s="12" t="s">
        <v>15</v>
      </c>
      <c r="H133" s="16" t="s">
        <v>16</v>
      </c>
      <c r="I133" s="14" t="str">
        <f t="shared" si="8"/>
        <v xml:space="preserve">  if indiv_id = "00750503" then IM6DTP5M = notappl; endif;</v>
      </c>
      <c r="J133" s="21" t="str">
        <f t="shared" si="9"/>
        <v>00750503IM6DTP5M</v>
      </c>
      <c r="K133" s="21">
        <f t="shared" si="10"/>
        <v>0</v>
      </c>
    </row>
    <row r="134" spans="1:11" s="12" customFormat="1" x14ac:dyDescent="0.5">
      <c r="A134" s="2" t="s">
        <v>160</v>
      </c>
      <c r="B134" s="2" t="s">
        <v>48</v>
      </c>
      <c r="C134" s="12" t="s">
        <v>122</v>
      </c>
      <c r="D134" s="12" t="s">
        <v>100</v>
      </c>
      <c r="E134" s="12" t="s">
        <v>20</v>
      </c>
      <c r="F134" s="16" t="s">
        <v>14</v>
      </c>
      <c r="G134" s="12" t="s">
        <v>15</v>
      </c>
      <c r="H134" s="16" t="s">
        <v>16</v>
      </c>
      <c r="I134" s="14" t="str">
        <f t="shared" si="8"/>
        <v xml:space="preserve">  if indiv_id = "00750503" then IM6DTP5Y = notappl; endif;</v>
      </c>
      <c r="J134" s="21" t="str">
        <f t="shared" si="9"/>
        <v>00750503IM6DTP5Y</v>
      </c>
      <c r="K134" s="21">
        <f t="shared" si="10"/>
        <v>0</v>
      </c>
    </row>
    <row r="135" spans="1:11" s="12" customFormat="1" x14ac:dyDescent="0.5">
      <c r="A135" s="2" t="s">
        <v>162</v>
      </c>
      <c r="B135" s="2" t="s">
        <v>61</v>
      </c>
      <c r="C135" s="12" t="s">
        <v>146</v>
      </c>
      <c r="D135" s="12">
        <v>21</v>
      </c>
      <c r="E135" s="12" t="s">
        <v>20</v>
      </c>
      <c r="F135" s="16" t="s">
        <v>14</v>
      </c>
      <c r="G135" s="12" t="s">
        <v>15</v>
      </c>
      <c r="H135" s="16" t="s">
        <v>16</v>
      </c>
      <c r="I135" s="14" t="str">
        <f t="shared" si="8"/>
        <v xml:space="preserve">  if indiv_id = "00752705" then IM6H2D = 21; endif;</v>
      </c>
      <c r="J135" s="21" t="str">
        <f t="shared" si="9"/>
        <v>00752705IM6H2D</v>
      </c>
      <c r="K135" s="21">
        <f t="shared" si="10"/>
        <v>0</v>
      </c>
    </row>
    <row r="136" spans="1:11" s="12" customFormat="1" x14ac:dyDescent="0.5">
      <c r="A136" s="2" t="s">
        <v>162</v>
      </c>
      <c r="B136" s="2" t="s">
        <v>61</v>
      </c>
      <c r="C136" s="12" t="s">
        <v>147</v>
      </c>
      <c r="D136" s="12">
        <v>7</v>
      </c>
      <c r="E136" s="12" t="s">
        <v>20</v>
      </c>
      <c r="F136" s="16" t="s">
        <v>14</v>
      </c>
      <c r="G136" s="12" t="s">
        <v>15</v>
      </c>
      <c r="H136" s="16" t="s">
        <v>16</v>
      </c>
      <c r="I136" s="14" t="str">
        <f t="shared" si="8"/>
        <v xml:space="preserve">  if indiv_id = "00752705" then IM6H2M = 7; endif;</v>
      </c>
      <c r="J136" s="21" t="str">
        <f t="shared" si="9"/>
        <v>00752705IM6H2M</v>
      </c>
      <c r="K136" s="21">
        <f t="shared" si="10"/>
        <v>0</v>
      </c>
    </row>
    <row r="137" spans="1:11" s="12" customFormat="1" x14ac:dyDescent="0.5">
      <c r="A137" s="2" t="s">
        <v>162</v>
      </c>
      <c r="B137" s="2" t="s">
        <v>61</v>
      </c>
      <c r="C137" s="12" t="s">
        <v>161</v>
      </c>
      <c r="D137" s="12">
        <v>2561</v>
      </c>
      <c r="E137" s="12" t="s">
        <v>20</v>
      </c>
      <c r="F137" s="16" t="s">
        <v>14</v>
      </c>
      <c r="G137" s="12" t="s">
        <v>15</v>
      </c>
      <c r="H137" s="16" t="s">
        <v>16</v>
      </c>
      <c r="I137" s="14" t="str">
        <f t="shared" si="8"/>
        <v xml:space="preserve">  if indiv_id = "00752705" then IM6H2Y = 2561; endif;</v>
      </c>
      <c r="J137" s="21" t="str">
        <f t="shared" si="9"/>
        <v>00752705IM6H2Y</v>
      </c>
      <c r="K137" s="21">
        <f t="shared" si="10"/>
        <v>0</v>
      </c>
    </row>
    <row r="138" spans="1:11" s="12" customFormat="1" hidden="1" x14ac:dyDescent="0.5">
      <c r="A138" s="2" t="s">
        <v>165</v>
      </c>
      <c r="B138" s="2" t="s">
        <v>36</v>
      </c>
      <c r="C138" s="12" t="s">
        <v>481</v>
      </c>
      <c r="D138" s="12" t="s">
        <v>485</v>
      </c>
      <c r="E138" s="12" t="s">
        <v>20</v>
      </c>
      <c r="F138" s="16" t="s">
        <v>14</v>
      </c>
      <c r="G138" s="12" t="s">
        <v>15</v>
      </c>
      <c r="H138" s="16" t="s">
        <v>16</v>
      </c>
      <c r="I138" s="14" t="str">
        <f t="shared" si="8"/>
        <v xml:space="preserve">  if indiv_id = "00770404" then AN11 = ส่วนสูงไม่ถึงเกณฑ์; endif;</v>
      </c>
      <c r="J138" s="21" t="str">
        <f t="shared" si="9"/>
        <v>00770404AN11</v>
      </c>
      <c r="K138" s="21">
        <f t="shared" si="10"/>
        <v>0</v>
      </c>
    </row>
    <row r="139" spans="1:11" s="12" customFormat="1" x14ac:dyDescent="0.5">
      <c r="A139" s="2" t="s">
        <v>165</v>
      </c>
      <c r="B139" s="2" t="s">
        <v>36</v>
      </c>
      <c r="C139" s="12" t="s">
        <v>157</v>
      </c>
      <c r="D139" s="12">
        <v>0</v>
      </c>
      <c r="E139" s="12" t="s">
        <v>20</v>
      </c>
      <c r="F139" s="16" t="s">
        <v>14</v>
      </c>
      <c r="G139" s="12" t="s">
        <v>15</v>
      </c>
      <c r="H139" s="16" t="s">
        <v>16</v>
      </c>
      <c r="I139" s="14" t="str">
        <f t="shared" ref="I139:I155" si="11">CONCATENATE(E139,A139,B139,F139,C139,G139,D139,H139)</f>
        <v xml:space="preserve">  if indiv_id = "00770404" then IM6DTP4D = 0; endif;</v>
      </c>
      <c r="J139" s="21" t="str">
        <f t="shared" si="9"/>
        <v>00770404IM6DTP4D</v>
      </c>
      <c r="K139" s="21">
        <f t="shared" si="10"/>
        <v>0</v>
      </c>
    </row>
    <row r="140" spans="1:11" s="12" customFormat="1" x14ac:dyDescent="0.5">
      <c r="A140" s="2" t="s">
        <v>165</v>
      </c>
      <c r="B140" s="2" t="s">
        <v>36</v>
      </c>
      <c r="C140" s="12" t="s">
        <v>158</v>
      </c>
      <c r="D140" s="12" t="s">
        <v>100</v>
      </c>
      <c r="E140" s="12" t="s">
        <v>20</v>
      </c>
      <c r="F140" s="16" t="s">
        <v>14</v>
      </c>
      <c r="G140" s="12" t="s">
        <v>15</v>
      </c>
      <c r="H140" s="16" t="s">
        <v>16</v>
      </c>
      <c r="I140" s="14" t="str">
        <f t="shared" si="11"/>
        <v xml:space="preserve">  if indiv_id = "00770404" then IM6DTP4M = notappl; endif;</v>
      </c>
      <c r="J140" s="21" t="str">
        <f t="shared" si="9"/>
        <v>00770404IM6DTP4M</v>
      </c>
      <c r="K140" s="21">
        <f t="shared" si="10"/>
        <v>0</v>
      </c>
    </row>
    <row r="141" spans="1:11" s="12" customFormat="1" x14ac:dyDescent="0.5">
      <c r="A141" s="2" t="s">
        <v>165</v>
      </c>
      <c r="B141" s="2" t="s">
        <v>36</v>
      </c>
      <c r="C141" s="12" t="s">
        <v>159</v>
      </c>
      <c r="D141" s="12" t="s">
        <v>100</v>
      </c>
      <c r="E141" s="12" t="s">
        <v>20</v>
      </c>
      <c r="F141" s="16" t="s">
        <v>14</v>
      </c>
      <c r="G141" s="12" t="s">
        <v>15</v>
      </c>
      <c r="H141" s="16" t="s">
        <v>16</v>
      </c>
      <c r="I141" s="14" t="str">
        <f t="shared" si="11"/>
        <v xml:space="preserve">  if indiv_id = "00770404" then IM6DTP4Y = notappl; endif;</v>
      </c>
      <c r="J141" s="21" t="str">
        <f t="shared" si="9"/>
        <v>00770404IM6DTP4Y</v>
      </c>
      <c r="K141" s="21">
        <f t="shared" si="10"/>
        <v>0</v>
      </c>
    </row>
    <row r="142" spans="1:11" s="12" customFormat="1" x14ac:dyDescent="0.5">
      <c r="A142" s="2" t="s">
        <v>165</v>
      </c>
      <c r="B142" s="2" t="s">
        <v>36</v>
      </c>
      <c r="C142" s="12" t="s">
        <v>163</v>
      </c>
      <c r="D142" s="12">
        <v>0</v>
      </c>
      <c r="E142" s="12" t="s">
        <v>20</v>
      </c>
      <c r="F142" s="16" t="s">
        <v>14</v>
      </c>
      <c r="G142" s="12" t="s">
        <v>15</v>
      </c>
      <c r="H142" s="16" t="s">
        <v>16</v>
      </c>
      <c r="I142" s="14" t="str">
        <f t="shared" si="11"/>
        <v xml:space="preserve">  if indiv_id = "00770404" then IM6P4D = 0; endif;</v>
      </c>
      <c r="J142" s="21" t="str">
        <f t="shared" si="9"/>
        <v>00770404IM6P4D</v>
      </c>
      <c r="K142" s="21">
        <f t="shared" si="10"/>
        <v>0</v>
      </c>
    </row>
    <row r="143" spans="1:11" s="12" customFormat="1" x14ac:dyDescent="0.5">
      <c r="A143" s="2" t="s">
        <v>165</v>
      </c>
      <c r="B143" s="2" t="s">
        <v>36</v>
      </c>
      <c r="C143" s="12" t="s">
        <v>164</v>
      </c>
      <c r="D143" s="12" t="s">
        <v>100</v>
      </c>
      <c r="E143" s="12" t="s">
        <v>20</v>
      </c>
      <c r="F143" s="16" t="s">
        <v>14</v>
      </c>
      <c r="G143" s="12" t="s">
        <v>15</v>
      </c>
      <c r="H143" s="16" t="s">
        <v>16</v>
      </c>
      <c r="I143" s="14" t="str">
        <f t="shared" si="11"/>
        <v xml:space="preserve">  if indiv_id = "00770404" then IM6P4M = notappl; endif;</v>
      </c>
      <c r="J143" s="21" t="str">
        <f t="shared" si="9"/>
        <v>00770404IM6P4M</v>
      </c>
      <c r="K143" s="21">
        <f t="shared" si="10"/>
        <v>0</v>
      </c>
    </row>
    <row r="144" spans="1:11" s="12" customFormat="1" x14ac:dyDescent="0.5">
      <c r="A144" s="2" t="s">
        <v>165</v>
      </c>
      <c r="B144" s="2" t="s">
        <v>36</v>
      </c>
      <c r="C144" s="12" t="s">
        <v>134</v>
      </c>
      <c r="D144" s="12" t="s">
        <v>100</v>
      </c>
      <c r="E144" s="12" t="s">
        <v>20</v>
      </c>
      <c r="F144" s="16" t="s">
        <v>14</v>
      </c>
      <c r="G144" s="12" t="s">
        <v>15</v>
      </c>
      <c r="H144" s="16" t="s">
        <v>16</v>
      </c>
      <c r="I144" s="14" t="str">
        <f t="shared" si="11"/>
        <v xml:space="preserve">  if indiv_id = "00770404" then IM6P4Y = notappl; endif;</v>
      </c>
      <c r="J144" s="21" t="str">
        <f t="shared" si="9"/>
        <v>00770404IM6P4Y</v>
      </c>
      <c r="K144" s="21">
        <f t="shared" si="10"/>
        <v>0</v>
      </c>
    </row>
    <row r="145" spans="1:11" s="12" customFormat="1" x14ac:dyDescent="0.5">
      <c r="A145" s="2" t="s">
        <v>338</v>
      </c>
      <c r="B145" s="2" t="s">
        <v>36</v>
      </c>
      <c r="C145" s="12" t="s">
        <v>316</v>
      </c>
      <c r="D145" s="12" t="s">
        <v>321</v>
      </c>
      <c r="E145" s="12" t="s">
        <v>20</v>
      </c>
      <c r="F145" s="16" t="s">
        <v>14</v>
      </c>
      <c r="G145" s="12" t="s">
        <v>15</v>
      </c>
      <c r="H145" s="16" t="s">
        <v>16</v>
      </c>
      <c r="I145" s="14" t="str">
        <f t="shared" si="11"/>
        <v xml:space="preserve">  if indiv_id = "00790504" then EC5AA = ""; endif;</v>
      </c>
      <c r="J145" s="21" t="str">
        <f t="shared" si="9"/>
        <v>00790504EC5AA</v>
      </c>
      <c r="K145" s="21">
        <f t="shared" si="10"/>
        <v>0</v>
      </c>
    </row>
    <row r="146" spans="1:11" s="12" customFormat="1" x14ac:dyDescent="0.5">
      <c r="A146" s="2" t="s">
        <v>338</v>
      </c>
      <c r="B146" s="2" t="s">
        <v>36</v>
      </c>
      <c r="C146" s="12" t="s">
        <v>337</v>
      </c>
      <c r="D146" s="12" t="s">
        <v>321</v>
      </c>
      <c r="E146" s="12" t="s">
        <v>20</v>
      </c>
      <c r="F146" s="16" t="s">
        <v>14</v>
      </c>
      <c r="G146" s="12" t="s">
        <v>15</v>
      </c>
      <c r="H146" s="16" t="s">
        <v>16</v>
      </c>
      <c r="I146" s="14" t="str">
        <f t="shared" si="11"/>
        <v xml:space="preserve">  if indiv_id = "00790504" then EC5BA = ""; endif;</v>
      </c>
      <c r="J146" s="21" t="str">
        <f t="shared" si="9"/>
        <v>00790504EC5BA</v>
      </c>
      <c r="K146" s="21">
        <f t="shared" si="10"/>
        <v>0</v>
      </c>
    </row>
    <row r="147" spans="1:11" s="12" customFormat="1" hidden="1" x14ac:dyDescent="0.5">
      <c r="A147" s="2" t="s">
        <v>489</v>
      </c>
      <c r="B147" s="2" t="s">
        <v>48</v>
      </c>
      <c r="C147" s="12" t="s">
        <v>481</v>
      </c>
      <c r="D147" s="12" t="s">
        <v>485</v>
      </c>
      <c r="E147" s="12" t="s">
        <v>20</v>
      </c>
      <c r="F147" s="16" t="s">
        <v>14</v>
      </c>
      <c r="G147" s="12" t="s">
        <v>15</v>
      </c>
      <c r="H147" s="16" t="s">
        <v>16</v>
      </c>
      <c r="I147" s="14" t="str">
        <f t="shared" si="11"/>
        <v xml:space="preserve">  if indiv_id = "00810603" then AN11 = ส่วนสูงไม่ถึงเกณฑ์; endif;</v>
      </c>
      <c r="J147" s="21" t="str">
        <f t="shared" si="9"/>
        <v>00810603AN11</v>
      </c>
      <c r="K147" s="21">
        <f t="shared" si="10"/>
        <v>0</v>
      </c>
    </row>
    <row r="148" spans="1:11" s="12" customFormat="1" x14ac:dyDescent="0.5">
      <c r="A148" s="2" t="s">
        <v>339</v>
      </c>
      <c r="B148" s="2" t="s">
        <v>36</v>
      </c>
      <c r="C148" s="12" t="s">
        <v>316</v>
      </c>
      <c r="D148" s="12" t="s">
        <v>321</v>
      </c>
      <c r="E148" s="12" t="s">
        <v>20</v>
      </c>
      <c r="F148" s="16" t="s">
        <v>14</v>
      </c>
      <c r="G148" s="12" t="s">
        <v>15</v>
      </c>
      <c r="H148" s="16" t="s">
        <v>16</v>
      </c>
      <c r="I148" s="14" t="str">
        <f t="shared" si="11"/>
        <v xml:space="preserve">  if indiv_id = "00850304" then EC5AA = ""; endif;</v>
      </c>
      <c r="J148" s="21" t="str">
        <f t="shared" si="9"/>
        <v>00850304EC5AA</v>
      </c>
      <c r="K148" s="21">
        <f t="shared" si="10"/>
        <v>0</v>
      </c>
    </row>
    <row r="149" spans="1:11" s="12" customFormat="1" x14ac:dyDescent="0.5">
      <c r="A149" s="2" t="s">
        <v>339</v>
      </c>
      <c r="B149" s="2" t="s">
        <v>36</v>
      </c>
      <c r="C149" s="12" t="s">
        <v>318</v>
      </c>
      <c r="D149" s="12" t="s">
        <v>321</v>
      </c>
      <c r="E149" s="16" t="s">
        <v>20</v>
      </c>
      <c r="F149" s="16" t="s">
        <v>14</v>
      </c>
      <c r="G149" s="12" t="s">
        <v>15</v>
      </c>
      <c r="H149" s="16" t="s">
        <v>16</v>
      </c>
      <c r="I149" s="17" t="str">
        <f t="shared" si="11"/>
        <v xml:space="preserve">  if indiv_id = "00850304" then EC5DA = ""; endif;</v>
      </c>
      <c r="J149" s="21" t="str">
        <f t="shared" si="9"/>
        <v>00850304EC5DA</v>
      </c>
      <c r="K149" s="21">
        <f t="shared" si="10"/>
        <v>0</v>
      </c>
    </row>
    <row r="150" spans="1:11" s="12" customFormat="1" x14ac:dyDescent="0.5">
      <c r="A150" s="2" t="s">
        <v>340</v>
      </c>
      <c r="B150" s="2" t="s">
        <v>63</v>
      </c>
      <c r="C150" s="12" t="s">
        <v>318</v>
      </c>
      <c r="D150" s="12" t="s">
        <v>321</v>
      </c>
      <c r="E150" s="16" t="s">
        <v>20</v>
      </c>
      <c r="F150" s="16" t="s">
        <v>14</v>
      </c>
      <c r="G150" s="12" t="s">
        <v>15</v>
      </c>
      <c r="H150" s="16" t="s">
        <v>16</v>
      </c>
      <c r="I150" s="17" t="str">
        <f t="shared" si="11"/>
        <v xml:space="preserve">  if indiv_id = "00850707" then EC5DA = ""; endif;</v>
      </c>
      <c r="J150" s="21" t="str">
        <f t="shared" si="9"/>
        <v>00850707EC5DA</v>
      </c>
      <c r="K150" s="21">
        <f t="shared" si="10"/>
        <v>0</v>
      </c>
    </row>
    <row r="151" spans="1:11" s="12" customFormat="1" x14ac:dyDescent="0.5">
      <c r="A151" s="2" t="s">
        <v>340</v>
      </c>
      <c r="B151" s="2" t="s">
        <v>63</v>
      </c>
      <c r="C151" s="12" t="s">
        <v>328</v>
      </c>
      <c r="D151" s="12" t="s">
        <v>321</v>
      </c>
      <c r="E151" s="16" t="s">
        <v>20</v>
      </c>
      <c r="F151" s="16" t="s">
        <v>14</v>
      </c>
      <c r="G151" s="12" t="s">
        <v>15</v>
      </c>
      <c r="H151" s="16" t="s">
        <v>16</v>
      </c>
      <c r="I151" s="17" t="str">
        <f t="shared" si="11"/>
        <v xml:space="preserve">  if indiv_id = "00850707" then EC5FA = ""; endif;</v>
      </c>
      <c r="J151" s="21" t="str">
        <f t="shared" si="9"/>
        <v>00850707EC5FA</v>
      </c>
      <c r="K151" s="21">
        <f t="shared" si="10"/>
        <v>0</v>
      </c>
    </row>
    <row r="152" spans="1:11" s="12" customFormat="1" x14ac:dyDescent="0.5">
      <c r="A152" s="2" t="s">
        <v>341</v>
      </c>
      <c r="B152" s="2" t="s">
        <v>61</v>
      </c>
      <c r="C152" s="12" t="s">
        <v>318</v>
      </c>
      <c r="D152" s="12" t="s">
        <v>321</v>
      </c>
      <c r="E152" s="16" t="s">
        <v>20</v>
      </c>
      <c r="F152" s="16" t="s">
        <v>14</v>
      </c>
      <c r="G152" s="12" t="s">
        <v>15</v>
      </c>
      <c r="H152" s="16" t="s">
        <v>16</v>
      </c>
      <c r="I152" s="17" t="str">
        <f t="shared" si="11"/>
        <v xml:space="preserve">  if indiv_id = "00870505" then EC5DA = ""; endif;</v>
      </c>
      <c r="J152" s="21" t="str">
        <f t="shared" si="9"/>
        <v>00870505EC5DA</v>
      </c>
      <c r="K152" s="21">
        <f t="shared" si="10"/>
        <v>0</v>
      </c>
    </row>
    <row r="153" spans="1:11" s="12" customFormat="1" x14ac:dyDescent="0.5">
      <c r="A153" s="2" t="s">
        <v>341</v>
      </c>
      <c r="B153" s="2" t="s">
        <v>61</v>
      </c>
      <c r="C153" s="12" t="s">
        <v>320</v>
      </c>
      <c r="D153" s="12" t="s">
        <v>322</v>
      </c>
      <c r="E153" s="16" t="s">
        <v>20</v>
      </c>
      <c r="F153" s="16" t="s">
        <v>14</v>
      </c>
      <c r="G153" s="12" t="s">
        <v>15</v>
      </c>
      <c r="H153" s="16" t="s">
        <v>16</v>
      </c>
      <c r="I153" s="17" t="str">
        <f t="shared" si="11"/>
        <v xml:space="preserve">  if indiv_id = "00870505" then EC5DX = "X"; endif;</v>
      </c>
      <c r="J153" s="21" t="str">
        <f t="shared" si="9"/>
        <v>00870505EC5DX</v>
      </c>
      <c r="K153" s="21">
        <f t="shared" si="10"/>
        <v>0</v>
      </c>
    </row>
    <row r="154" spans="1:11" s="12" customFormat="1" x14ac:dyDescent="0.5">
      <c r="A154" s="2" t="s">
        <v>166</v>
      </c>
      <c r="B154" s="2" t="s">
        <v>48</v>
      </c>
      <c r="C154" s="12" t="s">
        <v>127</v>
      </c>
      <c r="D154" s="12">
        <v>5</v>
      </c>
      <c r="E154" s="12" t="s">
        <v>20</v>
      </c>
      <c r="F154" s="16" t="s">
        <v>14</v>
      </c>
      <c r="G154" s="12" t="s">
        <v>15</v>
      </c>
      <c r="H154" s="16" t="s">
        <v>16</v>
      </c>
      <c r="I154" s="14" t="str">
        <f t="shared" si="11"/>
        <v xml:space="preserve">  if indiv_id = "00930703" then IM6J2M = 5; endif;</v>
      </c>
      <c r="J154" s="21" t="str">
        <f t="shared" si="9"/>
        <v>00930703IM6J2M</v>
      </c>
      <c r="K154" s="21">
        <f t="shared" si="10"/>
        <v>0</v>
      </c>
    </row>
    <row r="155" spans="1:11" s="12" customFormat="1" hidden="1" x14ac:dyDescent="0.5">
      <c r="A155" s="2" t="s">
        <v>490</v>
      </c>
      <c r="B155" s="2" t="s">
        <v>36</v>
      </c>
      <c r="C155" s="12" t="s">
        <v>478</v>
      </c>
      <c r="D155" s="12" t="s">
        <v>479</v>
      </c>
      <c r="E155" s="12" t="s">
        <v>20</v>
      </c>
      <c r="F155" s="16" t="s">
        <v>14</v>
      </c>
      <c r="G155" s="12" t="s">
        <v>15</v>
      </c>
      <c r="H155" s="16" t="s">
        <v>16</v>
      </c>
      <c r="I155" s="14" t="str">
        <f t="shared" si="11"/>
        <v xml:space="preserve">  if indiv_id = "00950304" then AN8 = น้ำหนักเกินเกณฑ์; endif;</v>
      </c>
      <c r="J155" s="21" t="str">
        <f t="shared" si="9"/>
        <v>00950304AN8</v>
      </c>
      <c r="K155" s="21">
        <f t="shared" si="10"/>
        <v>0</v>
      </c>
    </row>
    <row r="156" spans="1:11" s="12" customFormat="1" x14ac:dyDescent="0.5">
      <c r="A156" s="2" t="s">
        <v>343</v>
      </c>
      <c r="B156" s="2" t="s">
        <v>61</v>
      </c>
      <c r="C156" s="12" t="s">
        <v>503</v>
      </c>
      <c r="E156" s="15" t="s">
        <v>504</v>
      </c>
      <c r="F156" s="16" t="s">
        <v>505</v>
      </c>
      <c r="G156" s="15" t="s">
        <v>506</v>
      </c>
      <c r="H156" s="16"/>
      <c r="I156" s="19" t="str">
        <f>CONCATENATE(E156,C156,F156,A156,B156,G156)</f>
        <v xml:space="preserve">  deleteCH("00950705");</v>
      </c>
      <c r="J156" s="21" t="str">
        <f t="shared" si="9"/>
        <v>00950705deleteCH</v>
      </c>
      <c r="K156" s="21">
        <f t="shared" si="10"/>
        <v>0</v>
      </c>
    </row>
    <row r="157" spans="1:11" s="12" customFormat="1" x14ac:dyDescent="0.5">
      <c r="A157" s="2" t="s">
        <v>167</v>
      </c>
      <c r="B157" s="2" t="s">
        <v>40</v>
      </c>
      <c r="C157" s="12" t="s">
        <v>159</v>
      </c>
      <c r="D157" s="12">
        <v>2561</v>
      </c>
      <c r="E157" s="12" t="s">
        <v>20</v>
      </c>
      <c r="F157" s="16" t="s">
        <v>14</v>
      </c>
      <c r="G157" s="12" t="s">
        <v>15</v>
      </c>
      <c r="H157" s="16" t="s">
        <v>16</v>
      </c>
      <c r="I157" s="14" t="str">
        <f t="shared" ref="I157:I172" si="12">CONCATENATE(E157,A157,B157,F157,C157,G157,D157,H157)</f>
        <v xml:space="preserve">  if indiv_id = "00960506" then IM6DTP4Y = 2561; endif;</v>
      </c>
      <c r="J157" s="21" t="str">
        <f t="shared" si="9"/>
        <v>00960506IM6DTP4Y</v>
      </c>
      <c r="K157" s="21">
        <f t="shared" si="10"/>
        <v>0</v>
      </c>
    </row>
    <row r="158" spans="1:11" s="12" customFormat="1" x14ac:dyDescent="0.5">
      <c r="A158" s="2" t="s">
        <v>443</v>
      </c>
      <c r="B158" s="2" t="s">
        <v>40</v>
      </c>
      <c r="C158" s="12" t="s">
        <v>181</v>
      </c>
      <c r="D158" s="12">
        <v>3</v>
      </c>
      <c r="E158" s="16" t="s">
        <v>20</v>
      </c>
      <c r="F158" s="16" t="s">
        <v>14</v>
      </c>
      <c r="G158" s="12" t="s">
        <v>15</v>
      </c>
      <c r="H158" s="16" t="s">
        <v>16</v>
      </c>
      <c r="I158" s="17" t="str">
        <f t="shared" si="12"/>
        <v xml:space="preserve">  if indiv_id = "00971006" then UB2 = 3; endif;</v>
      </c>
      <c r="J158" s="21" t="str">
        <f t="shared" si="9"/>
        <v>00971006UB2</v>
      </c>
      <c r="K158" s="21">
        <f t="shared" si="10"/>
        <v>0</v>
      </c>
    </row>
    <row r="159" spans="1:11" s="12" customFormat="1" x14ac:dyDescent="0.5">
      <c r="A159" s="2" t="s">
        <v>89</v>
      </c>
      <c r="B159" s="2" t="s">
        <v>61</v>
      </c>
      <c r="C159" s="2" t="s">
        <v>520</v>
      </c>
      <c r="D159" s="11">
        <v>2</v>
      </c>
      <c r="E159" s="16" t="s">
        <v>20</v>
      </c>
      <c r="F159" s="16" t="s">
        <v>14</v>
      </c>
      <c r="G159" s="12" t="s">
        <v>15</v>
      </c>
      <c r="H159" s="16" t="s">
        <v>16</v>
      </c>
      <c r="I159" s="17" t="str">
        <f t="shared" si="12"/>
        <v xml:space="preserve">  if indiv_id = "01010405" then AN5 = 2; endif;</v>
      </c>
      <c r="J159" s="21" t="str">
        <f t="shared" si="9"/>
        <v>01010405AN5</v>
      </c>
      <c r="K159" s="21">
        <f t="shared" si="10"/>
        <v>0</v>
      </c>
    </row>
    <row r="160" spans="1:11" s="12" customFormat="1" x14ac:dyDescent="0.5">
      <c r="A160" s="2" t="s">
        <v>89</v>
      </c>
      <c r="B160" s="2" t="s">
        <v>61</v>
      </c>
      <c r="C160" s="2" t="s">
        <v>519</v>
      </c>
      <c r="D160" s="11" t="s">
        <v>521</v>
      </c>
      <c r="E160" s="16" t="s">
        <v>20</v>
      </c>
      <c r="F160" s="16" t="s">
        <v>14</v>
      </c>
      <c r="G160" s="12" t="s">
        <v>15</v>
      </c>
      <c r="H160" s="16" t="s">
        <v>16</v>
      </c>
      <c r="I160" s="17" t="str">
        <f t="shared" si="12"/>
        <v xml:space="preserve">  if indiv_id = "01010405" then AN5N = "นางสาวกมลวรรณ  ศิลาหาญ"; endif;</v>
      </c>
      <c r="J160" s="21" t="str">
        <f t="shared" si="9"/>
        <v>01010405AN5N</v>
      </c>
      <c r="K160" s="21">
        <f t="shared" si="10"/>
        <v>0</v>
      </c>
    </row>
    <row r="161" spans="1:11" s="12" customFormat="1" x14ac:dyDescent="0.5">
      <c r="A161" s="2" t="s">
        <v>89</v>
      </c>
      <c r="B161" s="2" t="s">
        <v>61</v>
      </c>
      <c r="C161" s="2" t="s">
        <v>518</v>
      </c>
      <c r="D161" s="11">
        <v>2</v>
      </c>
      <c r="E161" s="16" t="s">
        <v>20</v>
      </c>
      <c r="F161" s="16" t="s">
        <v>14</v>
      </c>
      <c r="G161" s="12" t="s">
        <v>15</v>
      </c>
      <c r="H161" s="16" t="s">
        <v>16</v>
      </c>
      <c r="I161" s="17" t="str">
        <f t="shared" si="12"/>
        <v xml:space="preserve">  if indiv_id = "01010405" then UF4 = 2; endif;</v>
      </c>
      <c r="J161" s="21" t="str">
        <f t="shared" si="9"/>
        <v>01010405UF4</v>
      </c>
      <c r="K161" s="21">
        <f t="shared" si="10"/>
        <v>0</v>
      </c>
    </row>
    <row r="162" spans="1:11" s="12" customFormat="1" x14ac:dyDescent="0.5">
      <c r="A162" s="2" t="s">
        <v>89</v>
      </c>
      <c r="B162" s="2" t="s">
        <v>61</v>
      </c>
      <c r="C162" s="2" t="s">
        <v>517</v>
      </c>
      <c r="D162" s="2" t="s">
        <v>521</v>
      </c>
      <c r="E162" s="16" t="s">
        <v>20</v>
      </c>
      <c r="F162" s="16" t="s">
        <v>14</v>
      </c>
      <c r="G162" s="12" t="s">
        <v>15</v>
      </c>
      <c r="H162" s="16" t="s">
        <v>16</v>
      </c>
      <c r="I162" s="17" t="str">
        <f t="shared" si="12"/>
        <v xml:space="preserve">  if indiv_id = "01010405" then UF4N = "นางสาวกมลวรรณ  ศิลาหาญ"; endif;</v>
      </c>
      <c r="J162" s="21" t="str">
        <f t="shared" si="9"/>
        <v>01010405UF4N</v>
      </c>
      <c r="K162" s="21">
        <f t="shared" si="10"/>
        <v>0</v>
      </c>
    </row>
    <row r="163" spans="1:11" s="12" customFormat="1" x14ac:dyDescent="0.5">
      <c r="A163" s="2" t="s">
        <v>466</v>
      </c>
      <c r="B163" s="2" t="s">
        <v>40</v>
      </c>
      <c r="C163" s="12" t="s">
        <v>453</v>
      </c>
      <c r="D163" s="2" t="s">
        <v>465</v>
      </c>
      <c r="E163" s="12" t="s">
        <v>20</v>
      </c>
      <c r="F163" s="16" t="s">
        <v>14</v>
      </c>
      <c r="G163" s="12" t="s">
        <v>15</v>
      </c>
      <c r="H163" s="16" t="s">
        <v>16</v>
      </c>
      <c r="I163" s="14" t="str">
        <f t="shared" si="12"/>
        <v xml:space="preserve">  if indiv_id = "01020206" then AN13D = 15; endif;</v>
      </c>
      <c r="J163" s="21" t="str">
        <f t="shared" si="9"/>
        <v>01020206AN13D</v>
      </c>
      <c r="K163" s="21">
        <f t="shared" si="10"/>
        <v>0</v>
      </c>
    </row>
    <row r="164" spans="1:11" s="12" customFormat="1" x14ac:dyDescent="0.5">
      <c r="A164" s="2" t="s">
        <v>466</v>
      </c>
      <c r="B164" s="2" t="s">
        <v>40</v>
      </c>
      <c r="C164" s="12" t="s">
        <v>448</v>
      </c>
      <c r="D164" s="12">
        <v>15</v>
      </c>
      <c r="E164" s="12" t="s">
        <v>20</v>
      </c>
      <c r="F164" s="16" t="s">
        <v>14</v>
      </c>
      <c r="G164" s="12" t="s">
        <v>15</v>
      </c>
      <c r="H164" s="16" t="s">
        <v>16</v>
      </c>
      <c r="I164" s="14" t="str">
        <f t="shared" si="12"/>
        <v xml:space="preserve">  if indiv_id = "01020206" then UF7D = 15; endif;</v>
      </c>
      <c r="J164" s="21" t="str">
        <f t="shared" si="9"/>
        <v>01020206UF7D</v>
      </c>
      <c r="K164" s="21">
        <f t="shared" si="10"/>
        <v>0</v>
      </c>
    </row>
    <row r="165" spans="1:11" s="12" customFormat="1" x14ac:dyDescent="0.5">
      <c r="A165" s="2" t="s">
        <v>466</v>
      </c>
      <c r="B165" s="2" t="s">
        <v>40</v>
      </c>
      <c r="C165" s="12" t="s">
        <v>449</v>
      </c>
      <c r="D165" s="12">
        <v>15</v>
      </c>
      <c r="E165" s="12" t="s">
        <v>20</v>
      </c>
      <c r="F165" s="16" t="s">
        <v>14</v>
      </c>
      <c r="G165" s="12" t="s">
        <v>15</v>
      </c>
      <c r="H165" s="16" t="s">
        <v>16</v>
      </c>
      <c r="I165" s="14" t="str">
        <f t="shared" si="12"/>
        <v xml:space="preserve">  if indiv_id = "01020206" then UFFID = 15; endif;</v>
      </c>
      <c r="J165" s="21" t="str">
        <f t="shared" si="9"/>
        <v>01020206UFFID</v>
      </c>
      <c r="K165" s="21">
        <f t="shared" si="10"/>
        <v>0</v>
      </c>
    </row>
    <row r="166" spans="1:11" s="12" customFormat="1" x14ac:dyDescent="0.5">
      <c r="A166" s="2" t="s">
        <v>456</v>
      </c>
      <c r="B166" s="2" t="s">
        <v>61</v>
      </c>
      <c r="C166" s="12" t="s">
        <v>448</v>
      </c>
      <c r="D166" s="12">
        <v>27</v>
      </c>
      <c r="E166" s="12" t="s">
        <v>20</v>
      </c>
      <c r="F166" s="16" t="s">
        <v>14</v>
      </c>
      <c r="G166" s="12" t="s">
        <v>15</v>
      </c>
      <c r="H166" s="16" t="s">
        <v>16</v>
      </c>
      <c r="I166" s="14" t="str">
        <f t="shared" si="12"/>
        <v xml:space="preserve">  if indiv_id = "01030305" then UF7D = 27; endif;</v>
      </c>
      <c r="J166" s="21" t="str">
        <f t="shared" si="9"/>
        <v>01030305UF7D</v>
      </c>
      <c r="K166" s="21">
        <f t="shared" si="10"/>
        <v>0</v>
      </c>
    </row>
    <row r="167" spans="1:11" s="12" customFormat="1" x14ac:dyDescent="0.5">
      <c r="A167" s="2" t="s">
        <v>168</v>
      </c>
      <c r="B167" s="2" t="s">
        <v>61</v>
      </c>
      <c r="C167" s="12" t="s">
        <v>159</v>
      </c>
      <c r="D167" s="12">
        <v>2560</v>
      </c>
      <c r="E167" s="12" t="s">
        <v>20</v>
      </c>
      <c r="F167" s="16" t="s">
        <v>14</v>
      </c>
      <c r="G167" s="12" t="s">
        <v>15</v>
      </c>
      <c r="H167" s="16" t="s">
        <v>16</v>
      </c>
      <c r="I167" s="14" t="str">
        <f t="shared" si="12"/>
        <v xml:space="preserve">  if indiv_id = "01052405" then IM6DTP4Y = 2560; endif;</v>
      </c>
      <c r="J167" s="21" t="str">
        <f t="shared" si="9"/>
        <v>01052405IM6DTP4Y</v>
      </c>
      <c r="K167" s="21">
        <f t="shared" si="10"/>
        <v>0</v>
      </c>
    </row>
    <row r="168" spans="1:11" s="12" customFormat="1" x14ac:dyDescent="0.5">
      <c r="A168" s="2" t="s">
        <v>168</v>
      </c>
      <c r="B168" s="2" t="s">
        <v>61</v>
      </c>
      <c r="C168" s="12" t="s">
        <v>155</v>
      </c>
      <c r="D168" s="12">
        <v>12</v>
      </c>
      <c r="E168" s="12" t="s">
        <v>20</v>
      </c>
      <c r="F168" s="16" t="s">
        <v>14</v>
      </c>
      <c r="G168" s="12" t="s">
        <v>15</v>
      </c>
      <c r="H168" s="16" t="s">
        <v>16</v>
      </c>
      <c r="I168" s="14" t="str">
        <f t="shared" si="12"/>
        <v xml:space="preserve">  if indiv_id = "01052405" then IM6P3M = 12; endif;</v>
      </c>
      <c r="J168" s="21" t="str">
        <f t="shared" si="9"/>
        <v>01052405IM6P3M</v>
      </c>
      <c r="K168" s="21">
        <f t="shared" si="10"/>
        <v>0</v>
      </c>
    </row>
    <row r="169" spans="1:11" s="12" customFormat="1" x14ac:dyDescent="0.5">
      <c r="A169" s="2" t="s">
        <v>168</v>
      </c>
      <c r="B169" s="2" t="s">
        <v>61</v>
      </c>
      <c r="C169" s="12" t="s">
        <v>134</v>
      </c>
      <c r="D169" s="12">
        <v>2560</v>
      </c>
      <c r="E169" s="12" t="s">
        <v>20</v>
      </c>
      <c r="F169" s="16" t="s">
        <v>14</v>
      </c>
      <c r="G169" s="12" t="s">
        <v>15</v>
      </c>
      <c r="H169" s="16" t="s">
        <v>16</v>
      </c>
      <c r="I169" s="14" t="str">
        <f t="shared" si="12"/>
        <v xml:space="preserve">  if indiv_id = "01052405" then IM6P4Y = 2560; endif;</v>
      </c>
      <c r="J169" s="21" t="str">
        <f t="shared" si="9"/>
        <v>01052405IM6P4Y</v>
      </c>
      <c r="K169" s="21">
        <f t="shared" si="10"/>
        <v>0</v>
      </c>
    </row>
    <row r="170" spans="1:11" s="12" customFormat="1" hidden="1" x14ac:dyDescent="0.5">
      <c r="A170" s="2" t="s">
        <v>491</v>
      </c>
      <c r="B170" s="2" t="s">
        <v>48</v>
      </c>
      <c r="C170" s="12" t="s">
        <v>481</v>
      </c>
      <c r="D170" s="12" t="s">
        <v>485</v>
      </c>
      <c r="E170" s="12" t="s">
        <v>20</v>
      </c>
      <c r="F170" s="16" t="s">
        <v>14</v>
      </c>
      <c r="G170" s="12" t="s">
        <v>15</v>
      </c>
      <c r="H170" s="16" t="s">
        <v>16</v>
      </c>
      <c r="I170" s="14" t="str">
        <f t="shared" si="12"/>
        <v xml:space="preserve">  if indiv_id = "01070203" then AN11 = ส่วนสูงไม่ถึงเกณฑ์; endif;</v>
      </c>
      <c r="J170" s="21" t="str">
        <f t="shared" si="9"/>
        <v>01070203AN11</v>
      </c>
      <c r="K170" s="21">
        <f t="shared" si="10"/>
        <v>0</v>
      </c>
    </row>
    <row r="171" spans="1:11" s="12" customFormat="1" hidden="1" x14ac:dyDescent="0.5">
      <c r="A171" s="2" t="s">
        <v>237</v>
      </c>
      <c r="B171" s="2" t="s">
        <v>48</v>
      </c>
      <c r="C171" s="12" t="s">
        <v>481</v>
      </c>
      <c r="D171" s="12" t="s">
        <v>485</v>
      </c>
      <c r="E171" s="12" t="s">
        <v>20</v>
      </c>
      <c r="F171" s="16" t="s">
        <v>14</v>
      </c>
      <c r="G171" s="12" t="s">
        <v>15</v>
      </c>
      <c r="H171" s="16" t="s">
        <v>16</v>
      </c>
      <c r="I171" s="14" t="str">
        <f t="shared" si="12"/>
        <v xml:space="preserve">  if indiv_id = "01071003" then AN11 = ส่วนสูงไม่ถึงเกณฑ์; endif;</v>
      </c>
      <c r="J171" s="21" t="str">
        <f t="shared" si="9"/>
        <v>01071003AN11</v>
      </c>
      <c r="K171" s="21">
        <f t="shared" si="10"/>
        <v>0</v>
      </c>
    </row>
    <row r="172" spans="1:11" s="12" customFormat="1" x14ac:dyDescent="0.5">
      <c r="A172" s="2" t="s">
        <v>444</v>
      </c>
      <c r="B172" s="2" t="s">
        <v>48</v>
      </c>
      <c r="C172" s="12" t="s">
        <v>181</v>
      </c>
      <c r="D172" s="12">
        <v>4</v>
      </c>
      <c r="E172" s="16" t="s">
        <v>20</v>
      </c>
      <c r="F172" s="16" t="s">
        <v>14</v>
      </c>
      <c r="G172" s="12" t="s">
        <v>15</v>
      </c>
      <c r="H172" s="16" t="s">
        <v>16</v>
      </c>
      <c r="I172" s="17" t="str">
        <f t="shared" si="12"/>
        <v xml:space="preserve">  if indiv_id = "01080203" then UB2 = 4; endif;</v>
      </c>
      <c r="J172" s="21" t="str">
        <f t="shared" si="9"/>
        <v>01080203UB2</v>
      </c>
      <c r="K172" s="21">
        <f t="shared" si="10"/>
        <v>0</v>
      </c>
    </row>
    <row r="173" spans="1:11" s="12" customFormat="1" x14ac:dyDescent="0.5">
      <c r="A173" s="2" t="s">
        <v>344</v>
      </c>
      <c r="B173" s="2" t="s">
        <v>63</v>
      </c>
      <c r="C173" s="12" t="s">
        <v>503</v>
      </c>
      <c r="E173" s="15" t="s">
        <v>504</v>
      </c>
      <c r="F173" s="16" t="s">
        <v>505</v>
      </c>
      <c r="G173" s="15" t="s">
        <v>506</v>
      </c>
      <c r="H173" s="16"/>
      <c r="I173" s="19" t="str">
        <f>CONCATENATE(E173,C173,F173,A173,B173,G173)</f>
        <v xml:space="preserve">  deleteCH("01091607");</v>
      </c>
      <c r="J173" s="21" t="str">
        <f t="shared" si="9"/>
        <v>01091607deleteCH</v>
      </c>
      <c r="K173" s="21">
        <f t="shared" si="10"/>
        <v>0</v>
      </c>
    </row>
    <row r="174" spans="1:11" s="12" customFormat="1" x14ac:dyDescent="0.5">
      <c r="A174" s="2" t="s">
        <v>445</v>
      </c>
      <c r="B174" s="2" t="s">
        <v>40</v>
      </c>
      <c r="C174" s="12" t="s">
        <v>181</v>
      </c>
      <c r="D174" s="12">
        <v>3</v>
      </c>
      <c r="E174" s="16" t="s">
        <v>20</v>
      </c>
      <c r="F174" s="16" t="s">
        <v>14</v>
      </c>
      <c r="G174" s="12" t="s">
        <v>15</v>
      </c>
      <c r="H174" s="16" t="s">
        <v>16</v>
      </c>
      <c r="I174" s="17" t="str">
        <f t="shared" ref="I174:I205" si="13">CONCATENATE(E174,A174,B174,F174,C174,G174,D174,H174)</f>
        <v xml:space="preserve">  if indiv_id = "01100206" then UB2 = 3; endif;</v>
      </c>
      <c r="J174" s="21" t="str">
        <f t="shared" si="9"/>
        <v>01100206UB2</v>
      </c>
      <c r="K174" s="21">
        <f t="shared" si="10"/>
        <v>0</v>
      </c>
    </row>
    <row r="175" spans="1:11" s="12" customFormat="1" x14ac:dyDescent="0.5">
      <c r="A175" s="2" t="s">
        <v>345</v>
      </c>
      <c r="B175" s="2" t="s">
        <v>44</v>
      </c>
      <c r="C175" s="12" t="s">
        <v>319</v>
      </c>
      <c r="D175" s="12" t="s">
        <v>321</v>
      </c>
      <c r="E175" s="16" t="s">
        <v>20</v>
      </c>
      <c r="F175" s="16" t="s">
        <v>14</v>
      </c>
      <c r="G175" s="12" t="s">
        <v>15</v>
      </c>
      <c r="H175" s="16" t="s">
        <v>16</v>
      </c>
      <c r="I175" s="17" t="str">
        <f t="shared" si="13"/>
        <v xml:space="preserve">  if indiv_id = "01150102" then EC5DB = ""; endif;</v>
      </c>
      <c r="J175" s="21" t="str">
        <f t="shared" si="9"/>
        <v>01150102EC5DB</v>
      </c>
      <c r="K175" s="21">
        <f t="shared" si="10"/>
        <v>0</v>
      </c>
    </row>
    <row r="176" spans="1:11" s="12" customFormat="1" x14ac:dyDescent="0.5">
      <c r="A176" s="2" t="s">
        <v>169</v>
      </c>
      <c r="B176" s="2" t="s">
        <v>36</v>
      </c>
      <c r="C176" s="12" t="s">
        <v>138</v>
      </c>
      <c r="D176" s="12">
        <v>2560</v>
      </c>
      <c r="E176" s="12" t="s">
        <v>20</v>
      </c>
      <c r="F176" s="16" t="s">
        <v>14</v>
      </c>
      <c r="G176" s="12" t="s">
        <v>15</v>
      </c>
      <c r="H176" s="16" t="s">
        <v>16</v>
      </c>
      <c r="I176" s="14" t="str">
        <f t="shared" si="13"/>
        <v xml:space="preserve">  if indiv_id = "01150304" then IM6H1Y = 2560; endif;</v>
      </c>
      <c r="J176" s="21" t="str">
        <f t="shared" si="9"/>
        <v>01150304IM6H1Y</v>
      </c>
      <c r="K176" s="21">
        <f t="shared" si="10"/>
        <v>0</v>
      </c>
    </row>
    <row r="177" spans="1:11" s="12" customFormat="1" hidden="1" x14ac:dyDescent="0.5">
      <c r="A177" s="2" t="s">
        <v>441</v>
      </c>
      <c r="B177" s="2" t="s">
        <v>44</v>
      </c>
      <c r="C177" s="12" t="s">
        <v>481</v>
      </c>
      <c r="D177" s="12" t="s">
        <v>485</v>
      </c>
      <c r="E177" s="12" t="s">
        <v>20</v>
      </c>
      <c r="F177" s="16" t="s">
        <v>14</v>
      </c>
      <c r="G177" s="12" t="s">
        <v>15</v>
      </c>
      <c r="H177" s="16" t="s">
        <v>16</v>
      </c>
      <c r="I177" s="14" t="str">
        <f t="shared" si="13"/>
        <v xml:space="preserve">  if indiv_id = "01200702" then AN11 = ส่วนสูงไม่ถึงเกณฑ์; endif;</v>
      </c>
      <c r="J177" s="21" t="str">
        <f t="shared" si="9"/>
        <v>01200702AN11</v>
      </c>
      <c r="K177" s="21">
        <f t="shared" si="10"/>
        <v>0</v>
      </c>
    </row>
    <row r="178" spans="1:11" s="12" customFormat="1" hidden="1" x14ac:dyDescent="0.5">
      <c r="A178" s="2" t="s">
        <v>441</v>
      </c>
      <c r="B178" s="2" t="s">
        <v>44</v>
      </c>
      <c r="C178" s="12" t="s">
        <v>478</v>
      </c>
      <c r="D178" s="12" t="s">
        <v>492</v>
      </c>
      <c r="E178" s="12" t="s">
        <v>20</v>
      </c>
      <c r="F178" s="16" t="s">
        <v>14</v>
      </c>
      <c r="G178" s="12" t="s">
        <v>15</v>
      </c>
      <c r="H178" s="16" t="s">
        <v>16</v>
      </c>
      <c r="I178" s="14" t="str">
        <f t="shared" si="13"/>
        <v xml:space="preserve">  if indiv_id = "01200702" then AN8 = น้ำหนักไม่ถึงเกณฑ์; endif;</v>
      </c>
      <c r="J178" s="21" t="str">
        <f t="shared" si="9"/>
        <v>01200702AN8</v>
      </c>
      <c r="K178" s="21">
        <f t="shared" si="10"/>
        <v>0</v>
      </c>
    </row>
    <row r="179" spans="1:11" s="12" customFormat="1" x14ac:dyDescent="0.5">
      <c r="A179" s="2" t="s">
        <v>346</v>
      </c>
      <c r="B179" s="2" t="s">
        <v>48</v>
      </c>
      <c r="C179" s="12" t="s">
        <v>157</v>
      </c>
      <c r="D179" s="12">
        <v>0</v>
      </c>
      <c r="E179" s="16" t="s">
        <v>20</v>
      </c>
      <c r="F179" s="16" t="s">
        <v>14</v>
      </c>
      <c r="G179" s="12" t="s">
        <v>15</v>
      </c>
      <c r="H179" s="16" t="s">
        <v>16</v>
      </c>
      <c r="I179" s="17" t="str">
        <f t="shared" si="13"/>
        <v xml:space="preserve">  if indiv_id = "01221503" then IM6DTP4D = 0; endif;</v>
      </c>
      <c r="J179" s="21" t="str">
        <f t="shared" si="9"/>
        <v>01221503IM6DTP4D</v>
      </c>
      <c r="K179" s="21">
        <f t="shared" si="10"/>
        <v>0</v>
      </c>
    </row>
    <row r="180" spans="1:11" s="12" customFormat="1" x14ac:dyDescent="0.5">
      <c r="A180" s="2" t="s">
        <v>346</v>
      </c>
      <c r="B180" s="2" t="s">
        <v>48</v>
      </c>
      <c r="C180" s="12" t="s">
        <v>140</v>
      </c>
      <c r="D180" s="12">
        <v>0</v>
      </c>
      <c r="E180" s="16" t="s">
        <v>20</v>
      </c>
      <c r="F180" s="16" t="s">
        <v>14</v>
      </c>
      <c r="G180" s="12" t="s">
        <v>15</v>
      </c>
      <c r="H180" s="16" t="s">
        <v>16</v>
      </c>
      <c r="I180" s="17" t="str">
        <f t="shared" si="13"/>
        <v xml:space="preserve">  if indiv_id = "01221503" then IM6DTP5D = 0; endif;</v>
      </c>
      <c r="J180" s="21" t="str">
        <f t="shared" si="9"/>
        <v>01221503IM6DTP5D</v>
      </c>
      <c r="K180" s="21">
        <f t="shared" si="10"/>
        <v>0</v>
      </c>
    </row>
    <row r="181" spans="1:11" s="12" customFormat="1" x14ac:dyDescent="0.5">
      <c r="A181" s="2" t="s">
        <v>346</v>
      </c>
      <c r="B181" s="2" t="s">
        <v>48</v>
      </c>
      <c r="C181" s="12" t="s">
        <v>124</v>
      </c>
      <c r="D181" s="12">
        <v>0</v>
      </c>
      <c r="E181" s="16" t="s">
        <v>20</v>
      </c>
      <c r="F181" s="16" t="s">
        <v>14</v>
      </c>
      <c r="G181" s="12" t="s">
        <v>15</v>
      </c>
      <c r="H181" s="16" t="s">
        <v>16</v>
      </c>
      <c r="I181" s="17" t="str">
        <f t="shared" si="13"/>
        <v xml:space="preserve">  if indiv_id = "01221503" then IM6J1D = 0; endif;</v>
      </c>
      <c r="J181" s="21" t="str">
        <f t="shared" si="9"/>
        <v>01221503IM6J1D</v>
      </c>
      <c r="K181" s="21">
        <f t="shared" si="10"/>
        <v>0</v>
      </c>
    </row>
    <row r="182" spans="1:11" s="12" customFormat="1" x14ac:dyDescent="0.5">
      <c r="A182" s="2" t="s">
        <v>346</v>
      </c>
      <c r="B182" s="2" t="s">
        <v>48</v>
      </c>
      <c r="C182" s="12" t="s">
        <v>126</v>
      </c>
      <c r="D182" s="12">
        <v>0</v>
      </c>
      <c r="E182" s="16" t="s">
        <v>20</v>
      </c>
      <c r="F182" s="16" t="s">
        <v>14</v>
      </c>
      <c r="G182" s="12" t="s">
        <v>15</v>
      </c>
      <c r="H182" s="16" t="s">
        <v>16</v>
      </c>
      <c r="I182" s="17" t="str">
        <f t="shared" si="13"/>
        <v xml:space="preserve">  if indiv_id = "01221503" then IM6J2D = 0; endif;</v>
      </c>
      <c r="J182" s="21" t="str">
        <f t="shared" si="9"/>
        <v>01221503IM6J2D</v>
      </c>
      <c r="K182" s="21">
        <f t="shared" si="10"/>
        <v>0</v>
      </c>
    </row>
    <row r="183" spans="1:11" s="12" customFormat="1" x14ac:dyDescent="0.5">
      <c r="A183" s="2" t="s">
        <v>346</v>
      </c>
      <c r="B183" s="2" t="s">
        <v>48</v>
      </c>
      <c r="C183" s="12" t="s">
        <v>130</v>
      </c>
      <c r="D183" s="12">
        <v>0</v>
      </c>
      <c r="E183" s="16" t="s">
        <v>20</v>
      </c>
      <c r="F183" s="16" t="s">
        <v>14</v>
      </c>
      <c r="G183" s="12" t="s">
        <v>15</v>
      </c>
      <c r="H183" s="16" t="s">
        <v>16</v>
      </c>
      <c r="I183" s="17" t="str">
        <f t="shared" si="13"/>
        <v xml:space="preserve">  if indiv_id = "01221503" then IM6J3D = 0; endif;</v>
      </c>
      <c r="J183" s="21" t="str">
        <f t="shared" si="9"/>
        <v>01221503IM6J3D</v>
      </c>
      <c r="K183" s="21">
        <f t="shared" si="10"/>
        <v>0</v>
      </c>
    </row>
    <row r="184" spans="1:11" s="12" customFormat="1" x14ac:dyDescent="0.5">
      <c r="A184" s="2" t="s">
        <v>346</v>
      </c>
      <c r="B184" s="2" t="s">
        <v>48</v>
      </c>
      <c r="C184" s="12" t="s">
        <v>309</v>
      </c>
      <c r="D184" s="12">
        <v>0</v>
      </c>
      <c r="E184" s="16" t="s">
        <v>20</v>
      </c>
      <c r="F184" s="16" t="s">
        <v>14</v>
      </c>
      <c r="G184" s="12" t="s">
        <v>15</v>
      </c>
      <c r="H184" s="16" t="s">
        <v>16</v>
      </c>
      <c r="I184" s="17" t="str">
        <f t="shared" si="13"/>
        <v xml:space="preserve">  if indiv_id = "01221503" then IM6M1D = 0; endif;</v>
      </c>
      <c r="J184" s="21" t="str">
        <f t="shared" si="9"/>
        <v>01221503IM6M1D</v>
      </c>
      <c r="K184" s="21">
        <f t="shared" si="10"/>
        <v>0</v>
      </c>
    </row>
    <row r="185" spans="1:11" s="12" customFormat="1" x14ac:dyDescent="0.5">
      <c r="A185" s="2" t="s">
        <v>346</v>
      </c>
      <c r="B185" s="2" t="s">
        <v>48</v>
      </c>
      <c r="C185" s="12" t="s">
        <v>310</v>
      </c>
      <c r="D185" s="12" t="s">
        <v>100</v>
      </c>
      <c r="E185" s="16" t="s">
        <v>20</v>
      </c>
      <c r="F185" s="16" t="s">
        <v>14</v>
      </c>
      <c r="G185" s="12" t="s">
        <v>15</v>
      </c>
      <c r="H185" s="16" t="s">
        <v>16</v>
      </c>
      <c r="I185" s="17" t="str">
        <f t="shared" si="13"/>
        <v xml:space="preserve">  if indiv_id = "01221503" then IM6M1M = notappl; endif;</v>
      </c>
      <c r="J185" s="21" t="str">
        <f t="shared" si="9"/>
        <v>01221503IM6M1M</v>
      </c>
      <c r="K185" s="21">
        <f t="shared" si="10"/>
        <v>0</v>
      </c>
    </row>
    <row r="186" spans="1:11" s="12" customFormat="1" x14ac:dyDescent="0.5">
      <c r="A186" s="2" t="s">
        <v>346</v>
      </c>
      <c r="B186" s="2" t="s">
        <v>48</v>
      </c>
      <c r="C186" s="12" t="s">
        <v>311</v>
      </c>
      <c r="D186" s="12" t="s">
        <v>100</v>
      </c>
      <c r="E186" s="16" t="s">
        <v>20</v>
      </c>
      <c r="F186" s="16" t="s">
        <v>14</v>
      </c>
      <c r="G186" s="12" t="s">
        <v>15</v>
      </c>
      <c r="H186" s="16" t="s">
        <v>16</v>
      </c>
      <c r="I186" s="17" t="str">
        <f t="shared" si="13"/>
        <v xml:space="preserve">  if indiv_id = "01221503" then IM6M1Y = notappl; endif;</v>
      </c>
      <c r="J186" s="21" t="str">
        <f t="shared" si="9"/>
        <v>01221503IM6M1Y</v>
      </c>
      <c r="K186" s="21">
        <f t="shared" si="10"/>
        <v>0</v>
      </c>
    </row>
    <row r="187" spans="1:11" s="12" customFormat="1" x14ac:dyDescent="0.5">
      <c r="A187" s="2" t="s">
        <v>346</v>
      </c>
      <c r="B187" s="2" t="s">
        <v>48</v>
      </c>
      <c r="C187" s="12" t="s">
        <v>312</v>
      </c>
      <c r="D187" s="12">
        <v>0</v>
      </c>
      <c r="E187" s="16" t="s">
        <v>20</v>
      </c>
      <c r="F187" s="16" t="s">
        <v>14</v>
      </c>
      <c r="G187" s="12" t="s">
        <v>15</v>
      </c>
      <c r="H187" s="16" t="s">
        <v>16</v>
      </c>
      <c r="I187" s="17" t="str">
        <f t="shared" si="13"/>
        <v xml:space="preserve">  if indiv_id = "01221503" then IM6M2D = 0; endif;</v>
      </c>
      <c r="J187" s="21" t="str">
        <f t="shared" si="9"/>
        <v>01221503IM6M2D</v>
      </c>
      <c r="K187" s="21">
        <f t="shared" si="10"/>
        <v>0</v>
      </c>
    </row>
    <row r="188" spans="1:11" s="12" customFormat="1" x14ac:dyDescent="0.5">
      <c r="A188" s="2" t="s">
        <v>346</v>
      </c>
      <c r="B188" s="2" t="s">
        <v>48</v>
      </c>
      <c r="C188" s="12" t="s">
        <v>313</v>
      </c>
      <c r="D188" s="12" t="s">
        <v>100</v>
      </c>
      <c r="E188" s="16" t="s">
        <v>20</v>
      </c>
      <c r="F188" s="16" t="s">
        <v>14</v>
      </c>
      <c r="G188" s="12" t="s">
        <v>15</v>
      </c>
      <c r="H188" s="16" t="s">
        <v>16</v>
      </c>
      <c r="I188" s="17" t="str">
        <f t="shared" si="13"/>
        <v xml:space="preserve">  if indiv_id = "01221503" then IM6M2M = notappl; endif;</v>
      </c>
      <c r="J188" s="21" t="str">
        <f t="shared" si="9"/>
        <v>01221503IM6M2M</v>
      </c>
      <c r="K188" s="21">
        <f t="shared" si="10"/>
        <v>0</v>
      </c>
    </row>
    <row r="189" spans="1:11" s="12" customFormat="1" x14ac:dyDescent="0.5">
      <c r="A189" s="2" t="s">
        <v>346</v>
      </c>
      <c r="B189" s="2" t="s">
        <v>48</v>
      </c>
      <c r="C189" s="12" t="s">
        <v>314</v>
      </c>
      <c r="D189" s="12" t="s">
        <v>100</v>
      </c>
      <c r="E189" s="16" t="s">
        <v>20</v>
      </c>
      <c r="F189" s="16" t="s">
        <v>14</v>
      </c>
      <c r="G189" s="12" t="s">
        <v>15</v>
      </c>
      <c r="H189" s="16" t="s">
        <v>16</v>
      </c>
      <c r="I189" s="17" t="str">
        <f t="shared" si="13"/>
        <v xml:space="preserve">  if indiv_id = "01221503" then IM6M2Y = notappl; endif;</v>
      </c>
      <c r="J189" s="21" t="str">
        <f t="shared" si="9"/>
        <v>01221503IM6M2Y</v>
      </c>
      <c r="K189" s="21">
        <f t="shared" si="10"/>
        <v>0</v>
      </c>
    </row>
    <row r="190" spans="1:11" s="12" customFormat="1" x14ac:dyDescent="0.5">
      <c r="A190" s="2" t="s">
        <v>346</v>
      </c>
      <c r="B190" s="2" t="s">
        <v>48</v>
      </c>
      <c r="C190" s="12" t="s">
        <v>163</v>
      </c>
      <c r="D190" s="12">
        <v>0</v>
      </c>
      <c r="E190" s="16" t="s">
        <v>20</v>
      </c>
      <c r="F190" s="16" t="s">
        <v>14</v>
      </c>
      <c r="G190" s="12" t="s">
        <v>15</v>
      </c>
      <c r="H190" s="16" t="s">
        <v>16</v>
      </c>
      <c r="I190" s="17" t="str">
        <f t="shared" si="13"/>
        <v xml:space="preserve">  if indiv_id = "01221503" then IM6P4D = 0; endif;</v>
      </c>
      <c r="J190" s="21" t="str">
        <f t="shared" si="9"/>
        <v>01221503IM6P4D</v>
      </c>
      <c r="K190" s="21">
        <f t="shared" si="10"/>
        <v>0</v>
      </c>
    </row>
    <row r="191" spans="1:11" s="12" customFormat="1" x14ac:dyDescent="0.5">
      <c r="A191" s="2" t="s">
        <v>346</v>
      </c>
      <c r="B191" s="2" t="s">
        <v>48</v>
      </c>
      <c r="C191" s="12" t="s">
        <v>333</v>
      </c>
      <c r="D191" s="12">
        <v>0</v>
      </c>
      <c r="E191" s="16" t="s">
        <v>20</v>
      </c>
      <c r="F191" s="16" t="s">
        <v>14</v>
      </c>
      <c r="G191" s="12" t="s">
        <v>15</v>
      </c>
      <c r="H191" s="16" t="s">
        <v>16</v>
      </c>
      <c r="I191" s="17" t="str">
        <f t="shared" si="13"/>
        <v xml:space="preserve">  if indiv_id = "01221503" then IM6P5D = 0; endif;</v>
      </c>
      <c r="J191" s="21" t="str">
        <f t="shared" si="9"/>
        <v>01221503IM6P5D</v>
      </c>
      <c r="K191" s="21">
        <f t="shared" si="10"/>
        <v>0</v>
      </c>
    </row>
    <row r="192" spans="1:11" s="12" customFormat="1" hidden="1" x14ac:dyDescent="0.5">
      <c r="A192" s="2" t="s">
        <v>170</v>
      </c>
      <c r="B192" s="2" t="s">
        <v>48</v>
      </c>
      <c r="C192" s="12" t="s">
        <v>478</v>
      </c>
      <c r="D192" s="12" t="s">
        <v>479</v>
      </c>
      <c r="E192" s="12" t="s">
        <v>20</v>
      </c>
      <c r="F192" s="16" t="s">
        <v>14</v>
      </c>
      <c r="G192" s="12" t="s">
        <v>15</v>
      </c>
      <c r="H192" s="16" t="s">
        <v>16</v>
      </c>
      <c r="I192" s="14" t="str">
        <f t="shared" si="13"/>
        <v xml:space="preserve">  if indiv_id = "01240703" then AN8 = น้ำหนักเกินเกณฑ์; endif;</v>
      </c>
      <c r="J192" s="21" t="str">
        <f t="shared" si="9"/>
        <v>01240703AN8</v>
      </c>
      <c r="K192" s="21">
        <f t="shared" si="10"/>
        <v>0</v>
      </c>
    </row>
    <row r="193" spans="1:11" s="12" customFormat="1" x14ac:dyDescent="0.5">
      <c r="A193" s="2" t="s">
        <v>170</v>
      </c>
      <c r="B193" s="2" t="s">
        <v>48</v>
      </c>
      <c r="C193" s="12" t="s">
        <v>159</v>
      </c>
      <c r="D193" s="12">
        <v>2561</v>
      </c>
      <c r="E193" s="12" t="s">
        <v>20</v>
      </c>
      <c r="F193" s="16" t="s">
        <v>14</v>
      </c>
      <c r="G193" s="12" t="s">
        <v>15</v>
      </c>
      <c r="H193" s="16" t="s">
        <v>16</v>
      </c>
      <c r="I193" s="14" t="str">
        <f t="shared" si="13"/>
        <v xml:space="preserve">  if indiv_id = "01240703" then IM6DTP4Y = 2561; endif;</v>
      </c>
      <c r="J193" s="21" t="str">
        <f t="shared" si="9"/>
        <v>01240703IM6DTP4Y</v>
      </c>
      <c r="K193" s="21">
        <f t="shared" si="10"/>
        <v>0</v>
      </c>
    </row>
    <row r="194" spans="1:11" s="12" customFormat="1" x14ac:dyDescent="0.5">
      <c r="A194" s="2" t="s">
        <v>170</v>
      </c>
      <c r="B194" s="2" t="s">
        <v>48</v>
      </c>
      <c r="C194" s="12" t="s">
        <v>111</v>
      </c>
      <c r="D194" s="12">
        <v>23</v>
      </c>
      <c r="E194" s="12" t="s">
        <v>20</v>
      </c>
      <c r="F194" s="16" t="s">
        <v>14</v>
      </c>
      <c r="G194" s="12" t="s">
        <v>15</v>
      </c>
      <c r="H194" s="16" t="s">
        <v>16</v>
      </c>
      <c r="I194" s="14" t="str">
        <f t="shared" si="13"/>
        <v xml:space="preserve">  if indiv_id = "01240703" then IM6H1D = 23; endif;</v>
      </c>
      <c r="J194" s="21" t="str">
        <f t="shared" ref="J194:J257" si="14">CONCATENATE(,A194,B194,C194)</f>
        <v>01240703IM6H1D</v>
      </c>
      <c r="K194" s="21">
        <f t="shared" si="10"/>
        <v>0</v>
      </c>
    </row>
    <row r="195" spans="1:11" s="12" customFormat="1" x14ac:dyDescent="0.5">
      <c r="A195" s="2" t="s">
        <v>170</v>
      </c>
      <c r="B195" s="2" t="s">
        <v>48</v>
      </c>
      <c r="C195" s="12" t="s">
        <v>112</v>
      </c>
      <c r="D195" s="12">
        <v>1</v>
      </c>
      <c r="E195" s="12" t="s">
        <v>20</v>
      </c>
      <c r="F195" s="16" t="s">
        <v>14</v>
      </c>
      <c r="G195" s="12" t="s">
        <v>15</v>
      </c>
      <c r="H195" s="16" t="s">
        <v>16</v>
      </c>
      <c r="I195" s="14" t="str">
        <f t="shared" si="13"/>
        <v xml:space="preserve">  if indiv_id = "01240703" then IM6H1M = 1; endif;</v>
      </c>
      <c r="J195" s="21" t="str">
        <f t="shared" si="14"/>
        <v>01240703IM6H1M</v>
      </c>
      <c r="K195" s="21">
        <f t="shared" ref="K195:K258" si="15">IF(J195=J194,1,0)</f>
        <v>0</v>
      </c>
    </row>
    <row r="196" spans="1:11" s="12" customFormat="1" x14ac:dyDescent="0.5">
      <c r="A196" s="2" t="s">
        <v>170</v>
      </c>
      <c r="B196" s="2" t="s">
        <v>48</v>
      </c>
      <c r="C196" s="12" t="s">
        <v>138</v>
      </c>
      <c r="D196" s="12">
        <v>2560</v>
      </c>
      <c r="E196" s="12" t="s">
        <v>20</v>
      </c>
      <c r="F196" s="16" t="s">
        <v>14</v>
      </c>
      <c r="G196" s="12" t="s">
        <v>15</v>
      </c>
      <c r="H196" s="16" t="s">
        <v>16</v>
      </c>
      <c r="I196" s="14" t="str">
        <f t="shared" si="13"/>
        <v xml:space="preserve">  if indiv_id = "01240703" then IM6H1Y = 2560; endif;</v>
      </c>
      <c r="J196" s="21" t="str">
        <f t="shared" si="14"/>
        <v>01240703IM6H1Y</v>
      </c>
      <c r="K196" s="21">
        <f t="shared" si="15"/>
        <v>0</v>
      </c>
    </row>
    <row r="197" spans="1:11" s="12" customFormat="1" x14ac:dyDescent="0.5">
      <c r="A197" s="2" t="s">
        <v>170</v>
      </c>
      <c r="B197" s="2" t="s">
        <v>48</v>
      </c>
      <c r="C197" s="12" t="s">
        <v>146</v>
      </c>
      <c r="D197" s="12">
        <v>24</v>
      </c>
      <c r="E197" s="12" t="s">
        <v>20</v>
      </c>
      <c r="F197" s="16" t="s">
        <v>14</v>
      </c>
      <c r="G197" s="12" t="s">
        <v>15</v>
      </c>
      <c r="H197" s="16" t="s">
        <v>16</v>
      </c>
      <c r="I197" s="14" t="str">
        <f t="shared" si="13"/>
        <v xml:space="preserve">  if indiv_id = "01240703" then IM6H2D = 24; endif;</v>
      </c>
      <c r="J197" s="21" t="str">
        <f t="shared" si="14"/>
        <v>01240703IM6H2D</v>
      </c>
      <c r="K197" s="21">
        <f t="shared" si="15"/>
        <v>0</v>
      </c>
    </row>
    <row r="198" spans="1:11" s="12" customFormat="1" x14ac:dyDescent="0.5">
      <c r="A198" s="2" t="s">
        <v>170</v>
      </c>
      <c r="B198" s="2" t="s">
        <v>48</v>
      </c>
      <c r="C198" s="12" t="s">
        <v>147</v>
      </c>
      <c r="D198" s="12">
        <v>4</v>
      </c>
      <c r="E198" s="12" t="s">
        <v>20</v>
      </c>
      <c r="F198" s="16" t="s">
        <v>14</v>
      </c>
      <c r="G198" s="12" t="s">
        <v>15</v>
      </c>
      <c r="H198" s="16" t="s">
        <v>16</v>
      </c>
      <c r="I198" s="14" t="str">
        <f t="shared" si="13"/>
        <v xml:space="preserve">  if indiv_id = "01240703" then IM6H2M = 4; endif;</v>
      </c>
      <c r="J198" s="21" t="str">
        <f t="shared" si="14"/>
        <v>01240703IM6H2M</v>
      </c>
      <c r="K198" s="21">
        <f t="shared" si="15"/>
        <v>0</v>
      </c>
    </row>
    <row r="199" spans="1:11" s="12" customFormat="1" x14ac:dyDescent="0.5">
      <c r="A199" s="2" t="s">
        <v>170</v>
      </c>
      <c r="B199" s="2" t="s">
        <v>48</v>
      </c>
      <c r="C199" s="12" t="s">
        <v>148</v>
      </c>
      <c r="D199" s="12">
        <v>26</v>
      </c>
      <c r="E199" s="12" t="s">
        <v>20</v>
      </c>
      <c r="F199" s="16" t="s">
        <v>14</v>
      </c>
      <c r="G199" s="12" t="s">
        <v>15</v>
      </c>
      <c r="H199" s="16" t="s">
        <v>16</v>
      </c>
      <c r="I199" s="14" t="str">
        <f t="shared" si="13"/>
        <v xml:space="preserve">  if indiv_id = "01240703" then IM6H3D = 26; endif;</v>
      </c>
      <c r="J199" s="21" t="str">
        <f t="shared" si="14"/>
        <v>01240703IM6H3D</v>
      </c>
      <c r="K199" s="21">
        <f t="shared" si="15"/>
        <v>0</v>
      </c>
    </row>
    <row r="200" spans="1:11" s="12" customFormat="1" x14ac:dyDescent="0.5">
      <c r="A200" s="2" t="s">
        <v>170</v>
      </c>
      <c r="B200" s="2" t="s">
        <v>48</v>
      </c>
      <c r="C200" s="12" t="s">
        <v>149</v>
      </c>
      <c r="D200" s="12">
        <v>6</v>
      </c>
      <c r="E200" s="12" t="s">
        <v>20</v>
      </c>
      <c r="F200" s="16" t="s">
        <v>14</v>
      </c>
      <c r="G200" s="12" t="s">
        <v>15</v>
      </c>
      <c r="H200" s="16" t="s">
        <v>16</v>
      </c>
      <c r="I200" s="14" t="str">
        <f t="shared" si="13"/>
        <v xml:space="preserve">  if indiv_id = "01240703" then IM6H3M = 6; endif;</v>
      </c>
      <c r="J200" s="21" t="str">
        <f t="shared" si="14"/>
        <v>01240703IM6H3M</v>
      </c>
      <c r="K200" s="21">
        <f t="shared" si="15"/>
        <v>0</v>
      </c>
    </row>
    <row r="201" spans="1:11" s="12" customFormat="1" x14ac:dyDescent="0.5">
      <c r="A201" s="2" t="s">
        <v>170</v>
      </c>
      <c r="B201" s="2" t="s">
        <v>48</v>
      </c>
      <c r="C201" s="12" t="s">
        <v>134</v>
      </c>
      <c r="D201" s="12">
        <v>2561</v>
      </c>
      <c r="E201" s="12" t="s">
        <v>20</v>
      </c>
      <c r="F201" s="16" t="s">
        <v>14</v>
      </c>
      <c r="G201" s="12" t="s">
        <v>15</v>
      </c>
      <c r="H201" s="16" t="s">
        <v>16</v>
      </c>
      <c r="I201" s="14" t="str">
        <f t="shared" si="13"/>
        <v xml:space="preserve">  if indiv_id = "01240703" then IM6P4Y = 2561; endif;</v>
      </c>
      <c r="J201" s="21" t="str">
        <f t="shared" si="14"/>
        <v>01240703IM6P4Y</v>
      </c>
      <c r="K201" s="21">
        <f t="shared" si="15"/>
        <v>0</v>
      </c>
    </row>
    <row r="202" spans="1:11" s="12" customFormat="1" x14ac:dyDescent="0.5">
      <c r="A202" s="2" t="s">
        <v>171</v>
      </c>
      <c r="B202" s="2" t="s">
        <v>40</v>
      </c>
      <c r="C202" s="2" t="s">
        <v>316</v>
      </c>
      <c r="D202" s="2" t="s">
        <v>321</v>
      </c>
      <c r="E202" s="16" t="s">
        <v>20</v>
      </c>
      <c r="F202" s="16" t="s">
        <v>14</v>
      </c>
      <c r="G202" s="12" t="s">
        <v>15</v>
      </c>
      <c r="H202" s="16" t="s">
        <v>16</v>
      </c>
      <c r="I202" s="17" t="str">
        <f t="shared" si="13"/>
        <v xml:space="preserve">  if indiv_id = "01243006" then EC5AA = ""; endif;</v>
      </c>
      <c r="J202" s="21" t="str">
        <f t="shared" si="14"/>
        <v>01243006EC5AA</v>
      </c>
      <c r="K202" s="21">
        <f t="shared" si="15"/>
        <v>0</v>
      </c>
    </row>
    <row r="203" spans="1:11" s="12" customFormat="1" x14ac:dyDescent="0.5">
      <c r="A203" s="2" t="s">
        <v>171</v>
      </c>
      <c r="B203" s="2" t="s">
        <v>40</v>
      </c>
      <c r="C203" s="12" t="s">
        <v>326</v>
      </c>
      <c r="D203" s="12" t="s">
        <v>321</v>
      </c>
      <c r="E203" s="16" t="s">
        <v>20</v>
      </c>
      <c r="F203" s="16" t="s">
        <v>14</v>
      </c>
      <c r="G203" s="12" t="s">
        <v>15</v>
      </c>
      <c r="H203" s="16" t="s">
        <v>16</v>
      </c>
      <c r="I203" s="17" t="str">
        <f t="shared" si="13"/>
        <v xml:space="preserve">  if indiv_id = "01243006" then EC5EA = ""; endif;</v>
      </c>
      <c r="J203" s="21" t="str">
        <f t="shared" si="14"/>
        <v>01243006EC5EA</v>
      </c>
      <c r="K203" s="21">
        <f t="shared" si="15"/>
        <v>0</v>
      </c>
    </row>
    <row r="204" spans="1:11" s="12" customFormat="1" x14ac:dyDescent="0.5">
      <c r="A204" s="2" t="s">
        <v>171</v>
      </c>
      <c r="B204" s="2" t="s">
        <v>40</v>
      </c>
      <c r="C204" s="12" t="s">
        <v>119</v>
      </c>
      <c r="D204" s="12">
        <v>10</v>
      </c>
      <c r="E204" s="12" t="s">
        <v>20</v>
      </c>
      <c r="F204" s="16" t="s">
        <v>14</v>
      </c>
      <c r="G204" s="12" t="s">
        <v>15</v>
      </c>
      <c r="H204" s="16" t="s">
        <v>16</v>
      </c>
      <c r="I204" s="14" t="str">
        <f t="shared" si="13"/>
        <v xml:space="preserve">  if indiv_id = "01243006" then IM6DTP3M = 10; endif;</v>
      </c>
      <c r="J204" s="21" t="str">
        <f t="shared" si="14"/>
        <v>01243006IM6DTP3M</v>
      </c>
      <c r="K204" s="21">
        <f t="shared" si="15"/>
        <v>0</v>
      </c>
    </row>
    <row r="205" spans="1:11" s="12" customFormat="1" x14ac:dyDescent="0.5">
      <c r="A205" s="2" t="s">
        <v>171</v>
      </c>
      <c r="B205" s="2" t="s">
        <v>40</v>
      </c>
      <c r="C205" s="12" t="s">
        <v>149</v>
      </c>
      <c r="D205" s="12">
        <v>10</v>
      </c>
      <c r="E205" s="12" t="s">
        <v>20</v>
      </c>
      <c r="F205" s="16" t="s">
        <v>14</v>
      </c>
      <c r="G205" s="12" t="s">
        <v>15</v>
      </c>
      <c r="H205" s="16" t="s">
        <v>16</v>
      </c>
      <c r="I205" s="14" t="str">
        <f t="shared" si="13"/>
        <v xml:space="preserve">  if indiv_id = "01243006" then IM6H3M = 10; endif;</v>
      </c>
      <c r="J205" s="21" t="str">
        <f t="shared" si="14"/>
        <v>01243006IM6H3M</v>
      </c>
      <c r="K205" s="21">
        <f t="shared" si="15"/>
        <v>0</v>
      </c>
    </row>
    <row r="206" spans="1:11" s="12" customFormat="1" x14ac:dyDescent="0.5">
      <c r="A206" s="2" t="s">
        <v>351</v>
      </c>
      <c r="B206" s="2" t="s">
        <v>63</v>
      </c>
      <c r="C206" s="12" t="s">
        <v>316</v>
      </c>
      <c r="D206" s="12" t="s">
        <v>321</v>
      </c>
      <c r="E206" s="16" t="s">
        <v>20</v>
      </c>
      <c r="F206" s="16" t="s">
        <v>14</v>
      </c>
      <c r="G206" s="12" t="s">
        <v>15</v>
      </c>
      <c r="H206" s="16" t="s">
        <v>16</v>
      </c>
      <c r="I206" s="17" t="str">
        <f t="shared" ref="I206:I237" si="16">CONCATENATE(E206,A206,B206,F206,C206,G206,D206,H206)</f>
        <v xml:space="preserve">  if indiv_id = "01253007" then EC5AA = ""; endif;</v>
      </c>
      <c r="J206" s="21" t="str">
        <f t="shared" si="14"/>
        <v>01253007EC5AA</v>
      </c>
      <c r="K206" s="21">
        <f t="shared" si="15"/>
        <v>0</v>
      </c>
    </row>
    <row r="207" spans="1:11" s="12" customFormat="1" x14ac:dyDescent="0.5">
      <c r="A207" s="2" t="s">
        <v>351</v>
      </c>
      <c r="B207" s="2" t="s">
        <v>63</v>
      </c>
      <c r="C207" s="12" t="s">
        <v>317</v>
      </c>
      <c r="D207" s="12" t="s">
        <v>321</v>
      </c>
      <c r="E207" s="16" t="s">
        <v>20</v>
      </c>
      <c r="F207" s="16" t="s">
        <v>14</v>
      </c>
      <c r="G207" s="12" t="s">
        <v>15</v>
      </c>
      <c r="H207" s="16" t="s">
        <v>16</v>
      </c>
      <c r="I207" s="17" t="str">
        <f t="shared" si="16"/>
        <v xml:space="preserve">  if indiv_id = "01253007" then EC5AB = ""; endif;</v>
      </c>
      <c r="J207" s="21" t="str">
        <f t="shared" si="14"/>
        <v>01253007EC5AB</v>
      </c>
      <c r="K207" s="21">
        <f t="shared" si="15"/>
        <v>0</v>
      </c>
    </row>
    <row r="208" spans="1:11" s="12" customFormat="1" x14ac:dyDescent="0.5">
      <c r="A208" s="2" t="s">
        <v>351</v>
      </c>
      <c r="B208" s="2" t="s">
        <v>63</v>
      </c>
      <c r="C208" s="12" t="s">
        <v>337</v>
      </c>
      <c r="D208" s="12" t="s">
        <v>321</v>
      </c>
      <c r="E208" s="16" t="s">
        <v>20</v>
      </c>
      <c r="F208" s="16" t="s">
        <v>14</v>
      </c>
      <c r="G208" s="12" t="s">
        <v>15</v>
      </c>
      <c r="H208" s="16" t="s">
        <v>16</v>
      </c>
      <c r="I208" s="17" t="str">
        <f t="shared" si="16"/>
        <v xml:space="preserve">  if indiv_id = "01253007" then EC5BA = ""; endif;</v>
      </c>
      <c r="J208" s="21" t="str">
        <f t="shared" si="14"/>
        <v>01253007EC5BA</v>
      </c>
      <c r="K208" s="21">
        <f t="shared" si="15"/>
        <v>0</v>
      </c>
    </row>
    <row r="209" spans="1:11" s="12" customFormat="1" x14ac:dyDescent="0.5">
      <c r="A209" s="2" t="s">
        <v>351</v>
      </c>
      <c r="B209" s="2" t="s">
        <v>63</v>
      </c>
      <c r="C209" s="12" t="s">
        <v>347</v>
      </c>
      <c r="D209" s="12" t="s">
        <v>321</v>
      </c>
      <c r="E209" s="16" t="s">
        <v>20</v>
      </c>
      <c r="F209" s="16" t="s">
        <v>14</v>
      </c>
      <c r="G209" s="12" t="s">
        <v>15</v>
      </c>
      <c r="H209" s="16" t="s">
        <v>16</v>
      </c>
      <c r="I209" s="17" t="str">
        <f t="shared" si="16"/>
        <v xml:space="preserve">  if indiv_id = "01253007" then EC5BB = ""; endif;</v>
      </c>
      <c r="J209" s="21" t="str">
        <f t="shared" si="14"/>
        <v>01253007EC5BB</v>
      </c>
      <c r="K209" s="21">
        <f t="shared" si="15"/>
        <v>0</v>
      </c>
    </row>
    <row r="210" spans="1:11" s="12" customFormat="1" x14ac:dyDescent="0.5">
      <c r="A210" s="2" t="s">
        <v>351</v>
      </c>
      <c r="B210" s="2" t="s">
        <v>63</v>
      </c>
      <c r="C210" s="12" t="s">
        <v>348</v>
      </c>
      <c r="D210" s="12" t="s">
        <v>321</v>
      </c>
      <c r="E210" s="16" t="s">
        <v>20</v>
      </c>
      <c r="F210" s="16" t="s">
        <v>14</v>
      </c>
      <c r="G210" s="12" t="s">
        <v>15</v>
      </c>
      <c r="H210" s="16" t="s">
        <v>16</v>
      </c>
      <c r="I210" s="17" t="str">
        <f t="shared" si="16"/>
        <v xml:space="preserve">  if indiv_id = "01253007" then EC5CA = ""; endif;</v>
      </c>
      <c r="J210" s="21" t="str">
        <f t="shared" si="14"/>
        <v>01253007EC5CA</v>
      </c>
      <c r="K210" s="21">
        <f t="shared" si="15"/>
        <v>0</v>
      </c>
    </row>
    <row r="211" spans="1:11" s="12" customFormat="1" x14ac:dyDescent="0.5">
      <c r="A211" s="2" t="s">
        <v>351</v>
      </c>
      <c r="B211" s="2" t="s">
        <v>63</v>
      </c>
      <c r="C211" s="12" t="s">
        <v>349</v>
      </c>
      <c r="D211" s="12" t="s">
        <v>321</v>
      </c>
      <c r="E211" s="16" t="s">
        <v>20</v>
      </c>
      <c r="F211" s="16" t="s">
        <v>14</v>
      </c>
      <c r="G211" s="12" t="s">
        <v>15</v>
      </c>
      <c r="H211" s="16" t="s">
        <v>16</v>
      </c>
      <c r="I211" s="17" t="str">
        <f t="shared" si="16"/>
        <v xml:space="preserve">  if indiv_id = "01253007" then EC5CB = ""; endif;</v>
      </c>
      <c r="J211" s="21" t="str">
        <f t="shared" si="14"/>
        <v>01253007EC5CB</v>
      </c>
      <c r="K211" s="21">
        <f t="shared" si="15"/>
        <v>0</v>
      </c>
    </row>
    <row r="212" spans="1:11" s="12" customFormat="1" x14ac:dyDescent="0.5">
      <c r="A212" s="2" t="s">
        <v>351</v>
      </c>
      <c r="B212" s="2" t="s">
        <v>63</v>
      </c>
      <c r="C212" s="12" t="s">
        <v>318</v>
      </c>
      <c r="D212" s="12" t="s">
        <v>321</v>
      </c>
      <c r="E212" s="16" t="s">
        <v>20</v>
      </c>
      <c r="F212" s="16" t="s">
        <v>14</v>
      </c>
      <c r="G212" s="12" t="s">
        <v>15</v>
      </c>
      <c r="H212" s="16" t="s">
        <v>16</v>
      </c>
      <c r="I212" s="17" t="str">
        <f t="shared" si="16"/>
        <v xml:space="preserve">  if indiv_id = "01253007" then EC5DA = ""; endif;</v>
      </c>
      <c r="J212" s="21" t="str">
        <f t="shared" si="14"/>
        <v>01253007EC5DA</v>
      </c>
      <c r="K212" s="21">
        <f t="shared" si="15"/>
        <v>0</v>
      </c>
    </row>
    <row r="213" spans="1:11" s="12" customFormat="1" x14ac:dyDescent="0.5">
      <c r="A213" s="2" t="s">
        <v>351</v>
      </c>
      <c r="B213" s="2" t="s">
        <v>63</v>
      </c>
      <c r="C213" s="12" t="s">
        <v>319</v>
      </c>
      <c r="D213" s="12" t="s">
        <v>321</v>
      </c>
      <c r="E213" s="16" t="s">
        <v>20</v>
      </c>
      <c r="F213" s="16" t="s">
        <v>14</v>
      </c>
      <c r="G213" s="12" t="s">
        <v>15</v>
      </c>
      <c r="H213" s="16" t="s">
        <v>16</v>
      </c>
      <c r="I213" s="17" t="str">
        <f t="shared" si="16"/>
        <v xml:space="preserve">  if indiv_id = "01253007" then EC5DB = ""; endif;</v>
      </c>
      <c r="J213" s="21" t="str">
        <f t="shared" si="14"/>
        <v>01253007EC5DB</v>
      </c>
      <c r="K213" s="21">
        <f t="shared" si="15"/>
        <v>0</v>
      </c>
    </row>
    <row r="214" spans="1:11" s="12" customFormat="1" x14ac:dyDescent="0.5">
      <c r="A214" s="2" t="s">
        <v>351</v>
      </c>
      <c r="B214" s="2" t="s">
        <v>63</v>
      </c>
      <c r="C214" s="12" t="s">
        <v>326</v>
      </c>
      <c r="D214" s="12" t="s">
        <v>321</v>
      </c>
      <c r="E214" s="16" t="s">
        <v>20</v>
      </c>
      <c r="F214" s="16" t="s">
        <v>14</v>
      </c>
      <c r="G214" s="12" t="s">
        <v>15</v>
      </c>
      <c r="H214" s="16" t="s">
        <v>16</v>
      </c>
      <c r="I214" s="17" t="str">
        <f t="shared" si="16"/>
        <v xml:space="preserve">  if indiv_id = "01253007" then EC5EA = ""; endif;</v>
      </c>
      <c r="J214" s="21" t="str">
        <f t="shared" si="14"/>
        <v>01253007EC5EA</v>
      </c>
      <c r="K214" s="21">
        <f t="shared" si="15"/>
        <v>0</v>
      </c>
    </row>
    <row r="215" spans="1:11" s="12" customFormat="1" x14ac:dyDescent="0.5">
      <c r="A215" s="2" t="s">
        <v>351</v>
      </c>
      <c r="B215" s="2" t="s">
        <v>63</v>
      </c>
      <c r="C215" s="12" t="s">
        <v>327</v>
      </c>
      <c r="D215" s="12" t="s">
        <v>321</v>
      </c>
      <c r="E215" s="16" t="s">
        <v>20</v>
      </c>
      <c r="F215" s="16" t="s">
        <v>14</v>
      </c>
      <c r="G215" s="12" t="s">
        <v>15</v>
      </c>
      <c r="H215" s="16" t="s">
        <v>16</v>
      </c>
      <c r="I215" s="17" t="str">
        <f t="shared" si="16"/>
        <v xml:space="preserve">  if indiv_id = "01253007" then EC5EB = ""; endif;</v>
      </c>
      <c r="J215" s="21" t="str">
        <f t="shared" si="14"/>
        <v>01253007EC5EB</v>
      </c>
      <c r="K215" s="21">
        <f t="shared" si="15"/>
        <v>0</v>
      </c>
    </row>
    <row r="216" spans="1:11" s="12" customFormat="1" x14ac:dyDescent="0.5">
      <c r="A216" s="2" t="s">
        <v>351</v>
      </c>
      <c r="B216" s="2" t="s">
        <v>63</v>
      </c>
      <c r="C216" s="12" t="s">
        <v>328</v>
      </c>
      <c r="D216" s="12" t="s">
        <v>321</v>
      </c>
      <c r="E216" s="16" t="s">
        <v>20</v>
      </c>
      <c r="F216" s="16" t="s">
        <v>14</v>
      </c>
      <c r="G216" s="12" t="s">
        <v>15</v>
      </c>
      <c r="H216" s="16" t="s">
        <v>16</v>
      </c>
      <c r="I216" s="17" t="str">
        <f t="shared" si="16"/>
        <v xml:space="preserve">  if indiv_id = "01253007" then EC5FA = ""; endif;</v>
      </c>
      <c r="J216" s="21" t="str">
        <f t="shared" si="14"/>
        <v>01253007EC5FA</v>
      </c>
      <c r="K216" s="21">
        <f t="shared" si="15"/>
        <v>0</v>
      </c>
    </row>
    <row r="217" spans="1:11" s="12" customFormat="1" x14ac:dyDescent="0.5">
      <c r="A217" s="2" t="s">
        <v>351</v>
      </c>
      <c r="B217" s="2" t="s">
        <v>63</v>
      </c>
      <c r="C217" s="12" t="s">
        <v>350</v>
      </c>
      <c r="D217" s="12" t="s">
        <v>321</v>
      </c>
      <c r="E217" s="16" t="s">
        <v>20</v>
      </c>
      <c r="F217" s="16" t="s">
        <v>14</v>
      </c>
      <c r="G217" s="12" t="s">
        <v>15</v>
      </c>
      <c r="H217" s="16" t="s">
        <v>16</v>
      </c>
      <c r="I217" s="17" t="str">
        <f t="shared" si="16"/>
        <v xml:space="preserve">  if indiv_id = "01253007" then EC5FB = ""; endif;</v>
      </c>
      <c r="J217" s="21" t="str">
        <f t="shared" si="14"/>
        <v>01253007EC5FB</v>
      </c>
      <c r="K217" s="21">
        <f t="shared" si="15"/>
        <v>0</v>
      </c>
    </row>
    <row r="218" spans="1:11" s="12" customFormat="1" x14ac:dyDescent="0.5">
      <c r="A218" s="2" t="s">
        <v>457</v>
      </c>
      <c r="B218" s="2" t="s">
        <v>36</v>
      </c>
      <c r="C218" s="12" t="s">
        <v>453</v>
      </c>
      <c r="D218" s="12">
        <v>15</v>
      </c>
      <c r="E218" s="12" t="s">
        <v>20</v>
      </c>
      <c r="F218" s="16" t="s">
        <v>14</v>
      </c>
      <c r="G218" s="12" t="s">
        <v>15</v>
      </c>
      <c r="H218" s="16" t="s">
        <v>16</v>
      </c>
      <c r="I218" s="14" t="str">
        <f t="shared" si="16"/>
        <v xml:space="preserve">  if indiv_id = "01260904" then AN13D = 15; endif;</v>
      </c>
      <c r="J218" s="21" t="str">
        <f t="shared" si="14"/>
        <v>01260904AN13D</v>
      </c>
      <c r="K218" s="21">
        <f t="shared" si="15"/>
        <v>0</v>
      </c>
    </row>
    <row r="219" spans="1:11" s="12" customFormat="1" x14ac:dyDescent="0.5">
      <c r="A219" s="2" t="s">
        <v>457</v>
      </c>
      <c r="B219" s="2" t="s">
        <v>36</v>
      </c>
      <c r="C219" s="12" t="s">
        <v>448</v>
      </c>
      <c r="D219" s="12">
        <v>15</v>
      </c>
      <c r="E219" s="12" t="s">
        <v>20</v>
      </c>
      <c r="F219" s="16" t="s">
        <v>14</v>
      </c>
      <c r="G219" s="12" t="s">
        <v>15</v>
      </c>
      <c r="H219" s="16" t="s">
        <v>16</v>
      </c>
      <c r="I219" s="14" t="str">
        <f t="shared" si="16"/>
        <v xml:space="preserve">  if indiv_id = "01260904" then UF7D = 15; endif;</v>
      </c>
      <c r="J219" s="21" t="str">
        <f t="shared" si="14"/>
        <v>01260904UF7D</v>
      </c>
      <c r="K219" s="21">
        <f t="shared" si="15"/>
        <v>0</v>
      </c>
    </row>
    <row r="220" spans="1:11" s="12" customFormat="1" x14ac:dyDescent="0.5">
      <c r="A220" s="2" t="s">
        <v>457</v>
      </c>
      <c r="B220" s="2" t="s">
        <v>36</v>
      </c>
      <c r="C220" s="12" t="s">
        <v>449</v>
      </c>
      <c r="D220" s="12">
        <v>15</v>
      </c>
      <c r="E220" s="12" t="s">
        <v>20</v>
      </c>
      <c r="F220" s="16" t="s">
        <v>14</v>
      </c>
      <c r="G220" s="12" t="s">
        <v>15</v>
      </c>
      <c r="H220" s="16" t="s">
        <v>16</v>
      </c>
      <c r="I220" s="14" t="str">
        <f t="shared" si="16"/>
        <v xml:space="preserve">  if indiv_id = "01260904" then UFFID = 15; endif;</v>
      </c>
      <c r="J220" s="21" t="str">
        <f t="shared" si="14"/>
        <v>01260904UFFID</v>
      </c>
      <c r="K220" s="21">
        <f t="shared" si="15"/>
        <v>0</v>
      </c>
    </row>
    <row r="221" spans="1:11" s="12" customFormat="1" x14ac:dyDescent="0.5">
      <c r="A221" s="2" t="s">
        <v>446</v>
      </c>
      <c r="B221" s="2" t="s">
        <v>48</v>
      </c>
      <c r="C221" s="12" t="s">
        <v>181</v>
      </c>
      <c r="D221" s="12">
        <v>4</v>
      </c>
      <c r="E221" s="16" t="s">
        <v>20</v>
      </c>
      <c r="F221" s="16" t="s">
        <v>14</v>
      </c>
      <c r="G221" s="12" t="s">
        <v>15</v>
      </c>
      <c r="H221" s="16" t="s">
        <v>16</v>
      </c>
      <c r="I221" s="17" t="str">
        <f t="shared" si="16"/>
        <v xml:space="preserve">  if indiv_id = "01270203" then UB2 = 4; endif;</v>
      </c>
      <c r="J221" s="21" t="str">
        <f t="shared" si="14"/>
        <v>01270203UB2</v>
      </c>
      <c r="K221" s="21">
        <f t="shared" si="15"/>
        <v>0</v>
      </c>
    </row>
    <row r="222" spans="1:11" s="12" customFormat="1" x14ac:dyDescent="0.5">
      <c r="A222" s="2" t="s">
        <v>352</v>
      </c>
      <c r="B222" s="2" t="s">
        <v>36</v>
      </c>
      <c r="C222" s="12" t="s">
        <v>327</v>
      </c>
      <c r="D222" s="12" t="s">
        <v>321</v>
      </c>
      <c r="E222" s="16" t="s">
        <v>20</v>
      </c>
      <c r="F222" s="16" t="s">
        <v>14</v>
      </c>
      <c r="G222" s="12" t="s">
        <v>15</v>
      </c>
      <c r="H222" s="16" t="s">
        <v>16</v>
      </c>
      <c r="I222" s="17" t="str">
        <f t="shared" si="16"/>
        <v xml:space="preserve">  if indiv_id = "01280504" then EC5EB = ""; endif;</v>
      </c>
      <c r="J222" s="21" t="str">
        <f t="shared" si="14"/>
        <v>01280504EC5EB</v>
      </c>
      <c r="K222" s="21">
        <f t="shared" si="15"/>
        <v>0</v>
      </c>
    </row>
    <row r="223" spans="1:11" s="12" customFormat="1" x14ac:dyDescent="0.5">
      <c r="A223" s="2" t="s">
        <v>173</v>
      </c>
      <c r="B223" s="2" t="s">
        <v>36</v>
      </c>
      <c r="C223" s="12" t="s">
        <v>172</v>
      </c>
      <c r="D223" s="12">
        <v>2560</v>
      </c>
      <c r="E223" s="12" t="s">
        <v>20</v>
      </c>
      <c r="F223" s="16" t="s">
        <v>14</v>
      </c>
      <c r="G223" s="12" t="s">
        <v>15</v>
      </c>
      <c r="H223" s="16" t="s">
        <v>16</v>
      </c>
      <c r="I223" s="14" t="str">
        <f t="shared" si="16"/>
        <v xml:space="preserve">  if indiv_id = "01280704" then IM6P2Y = 2560; endif;</v>
      </c>
      <c r="J223" s="21" t="str">
        <f t="shared" si="14"/>
        <v>01280704IM6P2Y</v>
      </c>
      <c r="K223" s="21">
        <f t="shared" si="15"/>
        <v>0</v>
      </c>
    </row>
    <row r="224" spans="1:11" s="12" customFormat="1" x14ac:dyDescent="0.5">
      <c r="A224" s="2" t="s">
        <v>175</v>
      </c>
      <c r="B224" s="2" t="s">
        <v>36</v>
      </c>
      <c r="C224" s="12" t="s">
        <v>111</v>
      </c>
      <c r="D224" s="12">
        <v>19</v>
      </c>
      <c r="E224" s="12" t="s">
        <v>20</v>
      </c>
      <c r="F224" s="16" t="s">
        <v>14</v>
      </c>
      <c r="G224" s="12" t="s">
        <v>15</v>
      </c>
      <c r="H224" s="16" t="s">
        <v>16</v>
      </c>
      <c r="I224" s="14" t="str">
        <f t="shared" si="16"/>
        <v xml:space="preserve">  if indiv_id = "01281104" then IM6H1D = 19; endif;</v>
      </c>
      <c r="J224" s="21" t="str">
        <f t="shared" si="14"/>
        <v>01281104IM6H1D</v>
      </c>
      <c r="K224" s="21">
        <f t="shared" si="15"/>
        <v>0</v>
      </c>
    </row>
    <row r="225" spans="1:11" s="12" customFormat="1" x14ac:dyDescent="0.5">
      <c r="A225" s="2" t="s">
        <v>175</v>
      </c>
      <c r="B225" s="2" t="s">
        <v>36</v>
      </c>
      <c r="C225" s="12" t="s">
        <v>112</v>
      </c>
      <c r="D225" s="12">
        <v>4</v>
      </c>
      <c r="E225" s="12" t="s">
        <v>20</v>
      </c>
      <c r="F225" s="16" t="s">
        <v>14</v>
      </c>
      <c r="G225" s="12" t="s">
        <v>15</v>
      </c>
      <c r="H225" s="16" t="s">
        <v>16</v>
      </c>
      <c r="I225" s="14" t="str">
        <f t="shared" si="16"/>
        <v xml:space="preserve">  if indiv_id = "01281104" then IM6H1M = 4; endif;</v>
      </c>
      <c r="J225" s="21" t="str">
        <f t="shared" si="14"/>
        <v>01281104IM6H1M</v>
      </c>
      <c r="K225" s="21">
        <f t="shared" si="15"/>
        <v>0</v>
      </c>
    </row>
    <row r="226" spans="1:11" s="12" customFormat="1" x14ac:dyDescent="0.5">
      <c r="A226" s="2" t="s">
        <v>175</v>
      </c>
      <c r="B226" s="2" t="s">
        <v>36</v>
      </c>
      <c r="C226" s="12" t="s">
        <v>138</v>
      </c>
      <c r="D226" s="12">
        <v>2559</v>
      </c>
      <c r="E226" s="12" t="s">
        <v>20</v>
      </c>
      <c r="F226" s="16" t="s">
        <v>14</v>
      </c>
      <c r="G226" s="12" t="s">
        <v>15</v>
      </c>
      <c r="H226" s="16" t="s">
        <v>16</v>
      </c>
      <c r="I226" s="14" t="str">
        <f t="shared" si="16"/>
        <v xml:space="preserve">  if indiv_id = "01281104" then IM6H1Y = 2559; endif;</v>
      </c>
      <c r="J226" s="21" t="str">
        <f t="shared" si="14"/>
        <v>01281104IM6H1Y</v>
      </c>
      <c r="K226" s="21">
        <f t="shared" si="15"/>
        <v>0</v>
      </c>
    </row>
    <row r="227" spans="1:11" s="12" customFormat="1" x14ac:dyDescent="0.5">
      <c r="A227" s="2" t="s">
        <v>175</v>
      </c>
      <c r="B227" s="2" t="s">
        <v>36</v>
      </c>
      <c r="C227" s="12" t="s">
        <v>146</v>
      </c>
      <c r="D227" s="12">
        <v>19</v>
      </c>
      <c r="E227" s="12" t="s">
        <v>20</v>
      </c>
      <c r="F227" s="16" t="s">
        <v>14</v>
      </c>
      <c r="G227" s="12" t="s">
        <v>15</v>
      </c>
      <c r="H227" s="16" t="s">
        <v>16</v>
      </c>
      <c r="I227" s="14" t="str">
        <f t="shared" si="16"/>
        <v xml:space="preserve">  if indiv_id = "01281104" then IM6H2D = 19; endif;</v>
      </c>
      <c r="J227" s="21" t="str">
        <f t="shared" si="14"/>
        <v>01281104IM6H2D</v>
      </c>
      <c r="K227" s="21">
        <f t="shared" si="15"/>
        <v>0</v>
      </c>
    </row>
    <row r="228" spans="1:11" s="12" customFormat="1" x14ac:dyDescent="0.5">
      <c r="A228" s="2" t="s">
        <v>175</v>
      </c>
      <c r="B228" s="2" t="s">
        <v>36</v>
      </c>
      <c r="C228" s="12" t="s">
        <v>147</v>
      </c>
      <c r="D228" s="15">
        <v>6</v>
      </c>
      <c r="E228" s="12" t="s">
        <v>20</v>
      </c>
      <c r="F228" s="16" t="s">
        <v>14</v>
      </c>
      <c r="G228" s="12" t="s">
        <v>15</v>
      </c>
      <c r="H228" s="16" t="s">
        <v>16</v>
      </c>
      <c r="I228" s="14" t="str">
        <f t="shared" si="16"/>
        <v xml:space="preserve">  if indiv_id = "01281104" then IM6H2M = 6; endif;</v>
      </c>
      <c r="J228" s="21" t="str">
        <f t="shared" si="14"/>
        <v>01281104IM6H2M</v>
      </c>
      <c r="K228" s="21">
        <f t="shared" si="15"/>
        <v>0</v>
      </c>
    </row>
    <row r="229" spans="1:11" s="12" customFormat="1" x14ac:dyDescent="0.5">
      <c r="A229" s="2" t="s">
        <v>175</v>
      </c>
      <c r="B229" s="2" t="s">
        <v>36</v>
      </c>
      <c r="C229" s="12" t="s">
        <v>161</v>
      </c>
      <c r="D229" s="12">
        <v>2559</v>
      </c>
      <c r="E229" s="12" t="s">
        <v>20</v>
      </c>
      <c r="F229" s="16" t="s">
        <v>14</v>
      </c>
      <c r="G229" s="12" t="s">
        <v>15</v>
      </c>
      <c r="H229" s="16" t="s">
        <v>16</v>
      </c>
      <c r="I229" s="14" t="str">
        <f t="shared" si="16"/>
        <v xml:space="preserve">  if indiv_id = "01281104" then IM6H2Y = 2559; endif;</v>
      </c>
      <c r="J229" s="21" t="str">
        <f t="shared" si="14"/>
        <v>01281104IM6H2Y</v>
      </c>
      <c r="K229" s="21">
        <f t="shared" si="15"/>
        <v>0</v>
      </c>
    </row>
    <row r="230" spans="1:11" s="12" customFormat="1" x14ac:dyDescent="0.5">
      <c r="A230" s="2" t="s">
        <v>175</v>
      </c>
      <c r="B230" s="2" t="s">
        <v>36</v>
      </c>
      <c r="C230" s="12" t="s">
        <v>148</v>
      </c>
      <c r="D230" s="12">
        <v>21</v>
      </c>
      <c r="E230" s="12" t="s">
        <v>20</v>
      </c>
      <c r="F230" s="16" t="s">
        <v>14</v>
      </c>
      <c r="G230" s="12" t="s">
        <v>15</v>
      </c>
      <c r="H230" s="16" t="s">
        <v>16</v>
      </c>
      <c r="I230" s="14" t="str">
        <f t="shared" si="16"/>
        <v xml:space="preserve">  if indiv_id = "01281104" then IM6H3D = 21; endif;</v>
      </c>
      <c r="J230" s="21" t="str">
        <f t="shared" si="14"/>
        <v>01281104IM6H3D</v>
      </c>
      <c r="K230" s="21">
        <f t="shared" si="15"/>
        <v>0</v>
      </c>
    </row>
    <row r="231" spans="1:11" s="12" customFormat="1" x14ac:dyDescent="0.5">
      <c r="A231" s="2" t="s">
        <v>175</v>
      </c>
      <c r="B231" s="2" t="s">
        <v>36</v>
      </c>
      <c r="C231" s="12" t="s">
        <v>149</v>
      </c>
      <c r="D231" s="12">
        <v>8</v>
      </c>
      <c r="E231" s="12" t="s">
        <v>20</v>
      </c>
      <c r="F231" s="16" t="s">
        <v>14</v>
      </c>
      <c r="G231" s="12" t="s">
        <v>15</v>
      </c>
      <c r="H231" s="16" t="s">
        <v>16</v>
      </c>
      <c r="I231" s="14" t="str">
        <f t="shared" si="16"/>
        <v xml:space="preserve">  if indiv_id = "01281104" then IM6H3M = 8; endif;</v>
      </c>
      <c r="J231" s="21" t="str">
        <f t="shared" si="14"/>
        <v>01281104IM6H3M</v>
      </c>
      <c r="K231" s="21">
        <f t="shared" si="15"/>
        <v>0</v>
      </c>
    </row>
    <row r="232" spans="1:11" s="12" customFormat="1" x14ac:dyDescent="0.5">
      <c r="A232" s="2" t="s">
        <v>175</v>
      </c>
      <c r="B232" s="2" t="s">
        <v>36</v>
      </c>
      <c r="C232" s="12" t="s">
        <v>174</v>
      </c>
      <c r="D232" s="12">
        <v>2559</v>
      </c>
      <c r="E232" s="12" t="s">
        <v>20</v>
      </c>
      <c r="F232" s="16" t="s">
        <v>14</v>
      </c>
      <c r="G232" s="12" t="s">
        <v>15</v>
      </c>
      <c r="H232" s="16" t="s">
        <v>16</v>
      </c>
      <c r="I232" s="14" t="str">
        <f t="shared" si="16"/>
        <v xml:space="preserve">  if indiv_id = "01281104" then IM6H3Y = 2559; endif;</v>
      </c>
      <c r="J232" s="21" t="str">
        <f t="shared" si="14"/>
        <v>01281104IM6H3Y</v>
      </c>
      <c r="K232" s="21">
        <f t="shared" si="15"/>
        <v>0</v>
      </c>
    </row>
    <row r="233" spans="1:11" s="12" customFormat="1" hidden="1" x14ac:dyDescent="0.5">
      <c r="A233" s="2" t="s">
        <v>493</v>
      </c>
      <c r="B233" s="2" t="s">
        <v>136</v>
      </c>
      <c r="C233" s="12" t="s">
        <v>478</v>
      </c>
      <c r="D233" s="12" t="s">
        <v>479</v>
      </c>
      <c r="E233" s="12" t="s">
        <v>20</v>
      </c>
      <c r="F233" s="16" t="s">
        <v>14</v>
      </c>
      <c r="G233" s="12" t="s">
        <v>15</v>
      </c>
      <c r="H233" s="16" t="s">
        <v>16</v>
      </c>
      <c r="I233" s="14" t="str">
        <f t="shared" si="16"/>
        <v xml:space="preserve">  if indiv_id = "01281308" then AN8 = น้ำหนักเกินเกณฑ์; endif;</v>
      </c>
      <c r="J233" s="21" t="str">
        <f t="shared" si="14"/>
        <v>01281308AN8</v>
      </c>
      <c r="K233" s="21">
        <f t="shared" si="15"/>
        <v>0</v>
      </c>
    </row>
    <row r="234" spans="1:11" s="12" customFormat="1" x14ac:dyDescent="0.5">
      <c r="A234" s="2" t="s">
        <v>176</v>
      </c>
      <c r="B234" s="2" t="s">
        <v>136</v>
      </c>
      <c r="C234" s="12" t="s">
        <v>115</v>
      </c>
      <c r="D234" s="12">
        <v>4</v>
      </c>
      <c r="E234" s="12" t="s">
        <v>20</v>
      </c>
      <c r="F234" s="16" t="s">
        <v>14</v>
      </c>
      <c r="G234" s="12" t="s">
        <v>15</v>
      </c>
      <c r="H234" s="16" t="s">
        <v>16</v>
      </c>
      <c r="I234" s="14" t="str">
        <f t="shared" si="16"/>
        <v xml:space="preserve">  if indiv_id = "01310508" then IM6DTP1M = 4; endif;</v>
      </c>
      <c r="J234" s="21" t="str">
        <f t="shared" si="14"/>
        <v>01310508IM6DTP1M</v>
      </c>
      <c r="K234" s="21">
        <f t="shared" si="15"/>
        <v>0</v>
      </c>
    </row>
    <row r="235" spans="1:11" s="12" customFormat="1" x14ac:dyDescent="0.5">
      <c r="A235" s="2" t="s">
        <v>461</v>
      </c>
      <c r="B235" s="2" t="s">
        <v>61</v>
      </c>
      <c r="C235" s="12" t="s">
        <v>453</v>
      </c>
      <c r="D235" s="12">
        <v>29</v>
      </c>
      <c r="E235" s="12" t="s">
        <v>20</v>
      </c>
      <c r="F235" s="16" t="s">
        <v>14</v>
      </c>
      <c r="G235" s="12" t="s">
        <v>15</v>
      </c>
      <c r="H235" s="16" t="s">
        <v>16</v>
      </c>
      <c r="I235" s="14" t="str">
        <f t="shared" si="16"/>
        <v xml:space="preserve">  if indiv_id = "01360105" then AN13D = 29; endif;</v>
      </c>
      <c r="J235" s="21" t="str">
        <f t="shared" si="14"/>
        <v>01360105AN13D</v>
      </c>
      <c r="K235" s="21">
        <f t="shared" si="15"/>
        <v>0</v>
      </c>
    </row>
    <row r="236" spans="1:11" s="12" customFormat="1" x14ac:dyDescent="0.5">
      <c r="A236" s="2" t="s">
        <v>461</v>
      </c>
      <c r="B236" s="2" t="s">
        <v>61</v>
      </c>
      <c r="C236" s="12" t="s">
        <v>460</v>
      </c>
      <c r="D236" s="12">
        <v>6</v>
      </c>
      <c r="E236" s="12" t="s">
        <v>20</v>
      </c>
      <c r="F236" s="16" t="s">
        <v>14</v>
      </c>
      <c r="G236" s="12" t="s">
        <v>15</v>
      </c>
      <c r="H236" s="16" t="s">
        <v>16</v>
      </c>
      <c r="I236" s="14" t="str">
        <f t="shared" si="16"/>
        <v xml:space="preserve">  if indiv_id = "01360105" then AN13M = 6; endif;</v>
      </c>
      <c r="J236" s="21" t="str">
        <f t="shared" si="14"/>
        <v>01360105AN13M</v>
      </c>
      <c r="K236" s="21">
        <f t="shared" si="15"/>
        <v>0</v>
      </c>
    </row>
    <row r="237" spans="1:11" s="12" customFormat="1" x14ac:dyDescent="0.5">
      <c r="A237" s="2" t="s">
        <v>461</v>
      </c>
      <c r="B237" s="2" t="s">
        <v>61</v>
      </c>
      <c r="C237" s="12" t="s">
        <v>448</v>
      </c>
      <c r="D237" s="12">
        <v>29</v>
      </c>
      <c r="E237" s="12" t="s">
        <v>20</v>
      </c>
      <c r="F237" s="16" t="s">
        <v>14</v>
      </c>
      <c r="G237" s="12" t="s">
        <v>15</v>
      </c>
      <c r="H237" s="16" t="s">
        <v>16</v>
      </c>
      <c r="I237" s="14" t="str">
        <f t="shared" si="16"/>
        <v xml:space="preserve">  if indiv_id = "01360105" then UF7D = 29; endif;</v>
      </c>
      <c r="J237" s="21" t="str">
        <f t="shared" si="14"/>
        <v>01360105UF7D</v>
      </c>
      <c r="K237" s="21">
        <f t="shared" si="15"/>
        <v>0</v>
      </c>
    </row>
    <row r="238" spans="1:11" s="12" customFormat="1" x14ac:dyDescent="0.5">
      <c r="A238" s="2" t="s">
        <v>461</v>
      </c>
      <c r="B238" s="2" t="s">
        <v>61</v>
      </c>
      <c r="C238" s="12" t="s">
        <v>458</v>
      </c>
      <c r="D238" s="12">
        <v>6</v>
      </c>
      <c r="E238" s="12" t="s">
        <v>20</v>
      </c>
      <c r="F238" s="16" t="s">
        <v>14</v>
      </c>
      <c r="G238" s="12" t="s">
        <v>15</v>
      </c>
      <c r="H238" s="16" t="s">
        <v>16</v>
      </c>
      <c r="I238" s="14" t="str">
        <f t="shared" ref="I238:I257" si="17">CONCATENATE(E238,A238,B238,F238,C238,G238,D238,H238)</f>
        <v xml:space="preserve">  if indiv_id = "01360105" then UF7M = 6; endif;</v>
      </c>
      <c r="J238" s="21" t="str">
        <f t="shared" si="14"/>
        <v>01360105UF7M</v>
      </c>
      <c r="K238" s="21">
        <f t="shared" si="15"/>
        <v>0</v>
      </c>
    </row>
    <row r="239" spans="1:11" s="12" customFormat="1" x14ac:dyDescent="0.5">
      <c r="A239" s="2" t="s">
        <v>461</v>
      </c>
      <c r="B239" s="2" t="s">
        <v>61</v>
      </c>
      <c r="C239" s="12" t="s">
        <v>449</v>
      </c>
      <c r="D239" s="12">
        <v>29</v>
      </c>
      <c r="E239" s="12" t="s">
        <v>20</v>
      </c>
      <c r="F239" s="16" t="s">
        <v>14</v>
      </c>
      <c r="G239" s="12" t="s">
        <v>15</v>
      </c>
      <c r="H239" s="16" t="s">
        <v>16</v>
      </c>
      <c r="I239" s="14" t="str">
        <f t="shared" si="17"/>
        <v xml:space="preserve">  if indiv_id = "01360105" then UFFID = 29; endif;</v>
      </c>
      <c r="J239" s="21" t="str">
        <f t="shared" si="14"/>
        <v>01360105UFFID</v>
      </c>
      <c r="K239" s="21">
        <f t="shared" si="15"/>
        <v>0</v>
      </c>
    </row>
    <row r="240" spans="1:11" s="12" customFormat="1" x14ac:dyDescent="0.5">
      <c r="A240" s="2" t="s">
        <v>461</v>
      </c>
      <c r="B240" s="2" t="s">
        <v>61</v>
      </c>
      <c r="C240" s="12" t="s">
        <v>459</v>
      </c>
      <c r="D240" s="12">
        <v>6</v>
      </c>
      <c r="E240" s="12" t="s">
        <v>20</v>
      </c>
      <c r="F240" s="16" t="s">
        <v>14</v>
      </c>
      <c r="G240" s="12" t="s">
        <v>15</v>
      </c>
      <c r="H240" s="16" t="s">
        <v>16</v>
      </c>
      <c r="I240" s="14" t="str">
        <f t="shared" si="17"/>
        <v xml:space="preserve">  if indiv_id = "01360105" then UFFIM = 6; endif;</v>
      </c>
      <c r="J240" s="21" t="str">
        <f t="shared" si="14"/>
        <v>01360105UFFIM</v>
      </c>
      <c r="K240" s="21">
        <f t="shared" si="15"/>
        <v>0</v>
      </c>
    </row>
    <row r="241" spans="1:11" s="12" customFormat="1" x14ac:dyDescent="0.5">
      <c r="A241" s="2" t="s">
        <v>447</v>
      </c>
      <c r="B241" s="2" t="s">
        <v>44</v>
      </c>
      <c r="C241" s="12" t="s">
        <v>181</v>
      </c>
      <c r="D241" s="12">
        <v>3</v>
      </c>
      <c r="E241" s="16" t="s">
        <v>20</v>
      </c>
      <c r="F241" s="16" t="s">
        <v>14</v>
      </c>
      <c r="G241" s="12" t="s">
        <v>15</v>
      </c>
      <c r="H241" s="16" t="s">
        <v>16</v>
      </c>
      <c r="I241" s="17" t="str">
        <f t="shared" si="17"/>
        <v xml:space="preserve">  if indiv_id = "01370102" then UB2 = 3; endif;</v>
      </c>
      <c r="J241" s="21" t="str">
        <f t="shared" si="14"/>
        <v>01370102UB2</v>
      </c>
      <c r="K241" s="21">
        <f t="shared" si="15"/>
        <v>0</v>
      </c>
    </row>
    <row r="242" spans="1:11" s="12" customFormat="1" x14ac:dyDescent="0.5">
      <c r="A242" s="2" t="s">
        <v>462</v>
      </c>
      <c r="B242" s="2" t="s">
        <v>48</v>
      </c>
      <c r="C242" s="12" t="s">
        <v>453</v>
      </c>
      <c r="D242" s="12">
        <v>27</v>
      </c>
      <c r="E242" s="12" t="s">
        <v>20</v>
      </c>
      <c r="F242" s="16" t="s">
        <v>14</v>
      </c>
      <c r="G242" s="12" t="s">
        <v>15</v>
      </c>
      <c r="H242" s="16" t="s">
        <v>16</v>
      </c>
      <c r="I242" s="14" t="str">
        <f t="shared" si="17"/>
        <v xml:space="preserve">  if indiv_id = "01370503" then AN13D = 27; endif;</v>
      </c>
      <c r="J242" s="21" t="str">
        <f t="shared" si="14"/>
        <v>01370503AN13D</v>
      </c>
      <c r="K242" s="21">
        <f t="shared" si="15"/>
        <v>0</v>
      </c>
    </row>
    <row r="243" spans="1:11" s="12" customFormat="1" x14ac:dyDescent="0.5">
      <c r="A243" s="2" t="s">
        <v>462</v>
      </c>
      <c r="B243" s="2" t="s">
        <v>48</v>
      </c>
      <c r="C243" s="12" t="s">
        <v>448</v>
      </c>
      <c r="D243" s="12">
        <v>27</v>
      </c>
      <c r="E243" s="12" t="s">
        <v>20</v>
      </c>
      <c r="F243" s="16" t="s">
        <v>14</v>
      </c>
      <c r="G243" s="12" t="s">
        <v>15</v>
      </c>
      <c r="H243" s="16" t="s">
        <v>16</v>
      </c>
      <c r="I243" s="14" t="str">
        <f t="shared" si="17"/>
        <v xml:space="preserve">  if indiv_id = "01370503" then UF7D = 27; endif;</v>
      </c>
      <c r="J243" s="21" t="str">
        <f t="shared" si="14"/>
        <v>01370503UF7D</v>
      </c>
      <c r="K243" s="21">
        <f t="shared" si="15"/>
        <v>0</v>
      </c>
    </row>
    <row r="244" spans="1:11" s="12" customFormat="1" x14ac:dyDescent="0.5">
      <c r="A244" s="2" t="s">
        <v>462</v>
      </c>
      <c r="B244" s="2" t="s">
        <v>48</v>
      </c>
      <c r="C244" s="12" t="s">
        <v>449</v>
      </c>
      <c r="D244" s="12">
        <v>27</v>
      </c>
      <c r="E244" s="12" t="s">
        <v>20</v>
      </c>
      <c r="F244" s="16" t="s">
        <v>14</v>
      </c>
      <c r="G244" s="12" t="s">
        <v>15</v>
      </c>
      <c r="H244" s="16" t="s">
        <v>16</v>
      </c>
      <c r="I244" s="14" t="str">
        <f t="shared" si="17"/>
        <v xml:space="preserve">  if indiv_id = "01370503" then UFFID = 27; endif;</v>
      </c>
      <c r="J244" s="21" t="str">
        <f t="shared" si="14"/>
        <v>01370503UFFID</v>
      </c>
      <c r="K244" s="21">
        <f t="shared" si="15"/>
        <v>0</v>
      </c>
    </row>
    <row r="245" spans="1:11" s="12" customFormat="1" x14ac:dyDescent="0.5">
      <c r="A245" s="1" t="s">
        <v>463</v>
      </c>
      <c r="B245" s="2" t="s">
        <v>63</v>
      </c>
      <c r="C245" s="12" t="s">
        <v>453</v>
      </c>
      <c r="D245" s="12">
        <v>8</v>
      </c>
      <c r="E245" s="12" t="s">
        <v>20</v>
      </c>
      <c r="F245" s="16" t="s">
        <v>14</v>
      </c>
      <c r="G245" s="12" t="s">
        <v>15</v>
      </c>
      <c r="H245" s="16" t="s">
        <v>16</v>
      </c>
      <c r="I245" s="14" t="str">
        <f t="shared" si="17"/>
        <v xml:space="preserve">  if indiv_id = "01390107" then AN13D = 8; endif;</v>
      </c>
      <c r="J245" s="21" t="str">
        <f t="shared" si="14"/>
        <v>01390107AN13D</v>
      </c>
      <c r="K245" s="21">
        <f t="shared" si="15"/>
        <v>0</v>
      </c>
    </row>
    <row r="246" spans="1:11" s="12" customFormat="1" x14ac:dyDescent="0.5">
      <c r="A246" s="1" t="s">
        <v>463</v>
      </c>
      <c r="B246" s="2" t="s">
        <v>63</v>
      </c>
      <c r="C246" s="12" t="s">
        <v>448</v>
      </c>
      <c r="D246" s="12">
        <v>8</v>
      </c>
      <c r="E246" s="12" t="s">
        <v>20</v>
      </c>
      <c r="F246" s="16" t="s">
        <v>14</v>
      </c>
      <c r="G246" s="12" t="s">
        <v>15</v>
      </c>
      <c r="H246" s="16" t="s">
        <v>16</v>
      </c>
      <c r="I246" s="14" t="str">
        <f t="shared" si="17"/>
        <v xml:space="preserve">  if indiv_id = "01390107" then UF7D = 8; endif;</v>
      </c>
      <c r="J246" s="21" t="str">
        <f t="shared" si="14"/>
        <v>01390107UF7D</v>
      </c>
      <c r="K246" s="21">
        <f t="shared" si="15"/>
        <v>0</v>
      </c>
    </row>
    <row r="247" spans="1:11" s="12" customFormat="1" x14ac:dyDescent="0.5">
      <c r="A247" s="1" t="s">
        <v>463</v>
      </c>
      <c r="B247" s="2" t="s">
        <v>63</v>
      </c>
      <c r="C247" s="12" t="s">
        <v>449</v>
      </c>
      <c r="D247" s="12">
        <v>8</v>
      </c>
      <c r="E247" s="12" t="s">
        <v>20</v>
      </c>
      <c r="F247" s="16" t="s">
        <v>14</v>
      </c>
      <c r="G247" s="12" t="s">
        <v>15</v>
      </c>
      <c r="H247" s="16" t="s">
        <v>16</v>
      </c>
      <c r="I247" s="14" t="str">
        <f t="shared" si="17"/>
        <v xml:space="preserve">  if indiv_id = "01390107" then UFFID = 8; endif;</v>
      </c>
      <c r="J247" s="21" t="str">
        <f t="shared" si="14"/>
        <v>01390107UFFID</v>
      </c>
      <c r="K247" s="21">
        <f t="shared" si="15"/>
        <v>0</v>
      </c>
    </row>
    <row r="248" spans="1:11" s="12" customFormat="1" x14ac:dyDescent="0.5">
      <c r="A248" s="2" t="s">
        <v>281</v>
      </c>
      <c r="B248" s="2" t="s">
        <v>61</v>
      </c>
      <c r="C248" s="12" t="s">
        <v>453</v>
      </c>
      <c r="D248" s="12">
        <v>18</v>
      </c>
      <c r="E248" s="12" t="s">
        <v>20</v>
      </c>
      <c r="F248" s="16" t="s">
        <v>14</v>
      </c>
      <c r="G248" s="12" t="s">
        <v>15</v>
      </c>
      <c r="H248" s="16" t="s">
        <v>16</v>
      </c>
      <c r="I248" s="14" t="str">
        <f t="shared" si="17"/>
        <v xml:space="preserve">  if indiv_id = "01391205" then AN13D = 18; endif;</v>
      </c>
      <c r="J248" s="21" t="str">
        <f t="shared" si="14"/>
        <v>01391205AN13D</v>
      </c>
      <c r="K248" s="21">
        <f t="shared" si="15"/>
        <v>0</v>
      </c>
    </row>
    <row r="249" spans="1:11" s="12" customFormat="1" x14ac:dyDescent="0.5">
      <c r="A249" s="2" t="s">
        <v>281</v>
      </c>
      <c r="B249" s="2" t="s">
        <v>61</v>
      </c>
      <c r="C249" s="12" t="s">
        <v>309</v>
      </c>
      <c r="D249" s="12">
        <v>24</v>
      </c>
      <c r="E249" s="16" t="s">
        <v>20</v>
      </c>
      <c r="F249" s="16" t="s">
        <v>14</v>
      </c>
      <c r="G249" s="12" t="s">
        <v>15</v>
      </c>
      <c r="H249" s="16" t="s">
        <v>16</v>
      </c>
      <c r="I249" s="17" t="str">
        <f t="shared" si="17"/>
        <v xml:space="preserve">  if indiv_id = "01391205" then IM6M1D = 24; endif;</v>
      </c>
      <c r="J249" s="21" t="str">
        <f t="shared" si="14"/>
        <v>01391205IM6M1D</v>
      </c>
      <c r="K249" s="21">
        <f t="shared" si="15"/>
        <v>0</v>
      </c>
    </row>
    <row r="250" spans="1:11" s="12" customFormat="1" x14ac:dyDescent="0.5">
      <c r="A250" s="2" t="s">
        <v>281</v>
      </c>
      <c r="B250" s="2" t="s">
        <v>61</v>
      </c>
      <c r="C250" s="12" t="s">
        <v>310</v>
      </c>
      <c r="D250" s="12">
        <v>4</v>
      </c>
      <c r="E250" s="16" t="s">
        <v>20</v>
      </c>
      <c r="F250" s="16" t="s">
        <v>14</v>
      </c>
      <c r="G250" s="12" t="s">
        <v>15</v>
      </c>
      <c r="H250" s="16" t="s">
        <v>16</v>
      </c>
      <c r="I250" s="17" t="str">
        <f t="shared" si="17"/>
        <v xml:space="preserve">  if indiv_id = "01391205" then IM6M1M = 4; endif;</v>
      </c>
      <c r="J250" s="21" t="str">
        <f t="shared" si="14"/>
        <v>01391205IM6M1M</v>
      </c>
      <c r="K250" s="21">
        <f t="shared" si="15"/>
        <v>0</v>
      </c>
    </row>
    <row r="251" spans="1:11" s="12" customFormat="1" x14ac:dyDescent="0.5">
      <c r="A251" s="2" t="s">
        <v>281</v>
      </c>
      <c r="B251" s="2" t="s">
        <v>61</v>
      </c>
      <c r="C251" s="12" t="s">
        <v>311</v>
      </c>
      <c r="D251" s="12">
        <v>2562</v>
      </c>
      <c r="E251" s="16" t="s">
        <v>20</v>
      </c>
      <c r="F251" s="16" t="s">
        <v>14</v>
      </c>
      <c r="G251" s="12" t="s">
        <v>15</v>
      </c>
      <c r="H251" s="16" t="s">
        <v>16</v>
      </c>
      <c r="I251" s="17" t="str">
        <f t="shared" si="17"/>
        <v xml:space="preserve">  if indiv_id = "01391205" then IM6M1Y = 2562; endif;</v>
      </c>
      <c r="J251" s="21" t="str">
        <f t="shared" si="14"/>
        <v>01391205IM6M1Y</v>
      </c>
      <c r="K251" s="21">
        <f t="shared" si="15"/>
        <v>0</v>
      </c>
    </row>
    <row r="252" spans="1:11" s="12" customFormat="1" x14ac:dyDescent="0.5">
      <c r="A252" s="2" t="s">
        <v>281</v>
      </c>
      <c r="B252" s="2" t="s">
        <v>61</v>
      </c>
      <c r="C252" s="12" t="s">
        <v>312</v>
      </c>
      <c r="D252" s="12">
        <v>0</v>
      </c>
      <c r="E252" s="16" t="s">
        <v>20</v>
      </c>
      <c r="F252" s="16" t="s">
        <v>14</v>
      </c>
      <c r="G252" s="12" t="s">
        <v>15</v>
      </c>
      <c r="H252" s="16" t="s">
        <v>16</v>
      </c>
      <c r="I252" s="17" t="str">
        <f t="shared" si="17"/>
        <v xml:space="preserve">  if indiv_id = "01391205" then IM6M2D = 0; endif;</v>
      </c>
      <c r="J252" s="21" t="str">
        <f t="shared" si="14"/>
        <v>01391205IM6M2D</v>
      </c>
      <c r="K252" s="21">
        <f t="shared" si="15"/>
        <v>0</v>
      </c>
    </row>
    <row r="253" spans="1:11" s="12" customFormat="1" x14ac:dyDescent="0.5">
      <c r="A253" s="2" t="s">
        <v>281</v>
      </c>
      <c r="B253" s="2" t="s">
        <v>61</v>
      </c>
      <c r="C253" s="12" t="s">
        <v>313</v>
      </c>
      <c r="D253" s="12" t="s">
        <v>100</v>
      </c>
      <c r="E253" s="16" t="s">
        <v>20</v>
      </c>
      <c r="F253" s="16" t="s">
        <v>14</v>
      </c>
      <c r="G253" s="12" t="s">
        <v>15</v>
      </c>
      <c r="H253" s="16" t="s">
        <v>16</v>
      </c>
      <c r="I253" s="17" t="str">
        <f t="shared" si="17"/>
        <v xml:space="preserve">  if indiv_id = "01391205" then IM6M2M = notappl; endif;</v>
      </c>
      <c r="J253" s="21" t="str">
        <f t="shared" si="14"/>
        <v>01391205IM6M2M</v>
      </c>
      <c r="K253" s="21">
        <f t="shared" si="15"/>
        <v>0</v>
      </c>
    </row>
    <row r="254" spans="1:11" s="12" customFormat="1" x14ac:dyDescent="0.5">
      <c r="A254" s="2" t="s">
        <v>281</v>
      </c>
      <c r="B254" s="2" t="s">
        <v>61</v>
      </c>
      <c r="C254" s="12" t="s">
        <v>314</v>
      </c>
      <c r="D254" s="12" t="s">
        <v>100</v>
      </c>
      <c r="E254" s="16" t="s">
        <v>20</v>
      </c>
      <c r="F254" s="16" t="s">
        <v>14</v>
      </c>
      <c r="G254" s="12" t="s">
        <v>15</v>
      </c>
      <c r="H254" s="16" t="s">
        <v>16</v>
      </c>
      <c r="I254" s="17" t="str">
        <f t="shared" si="17"/>
        <v xml:space="preserve">  if indiv_id = "01391205" then IM6M2Y = notappl; endif;</v>
      </c>
      <c r="J254" s="21" t="str">
        <f t="shared" si="14"/>
        <v>01391205IM6M2Y</v>
      </c>
      <c r="K254" s="21">
        <f t="shared" si="15"/>
        <v>0</v>
      </c>
    </row>
    <row r="255" spans="1:11" s="12" customFormat="1" x14ac:dyDescent="0.5">
      <c r="A255" s="2" t="s">
        <v>281</v>
      </c>
      <c r="B255" s="2" t="s">
        <v>61</v>
      </c>
      <c r="C255" s="12" t="s">
        <v>448</v>
      </c>
      <c r="D255" s="12">
        <v>18</v>
      </c>
      <c r="E255" s="12" t="s">
        <v>20</v>
      </c>
      <c r="F255" s="16" t="s">
        <v>14</v>
      </c>
      <c r="G255" s="12" t="s">
        <v>15</v>
      </c>
      <c r="H255" s="16" t="s">
        <v>16</v>
      </c>
      <c r="I255" s="14" t="str">
        <f t="shared" si="17"/>
        <v xml:space="preserve">  if indiv_id = "01391205" then UF7D = 18; endif;</v>
      </c>
      <c r="J255" s="21" t="str">
        <f t="shared" si="14"/>
        <v>01391205UF7D</v>
      </c>
      <c r="K255" s="21">
        <f t="shared" si="15"/>
        <v>0</v>
      </c>
    </row>
    <row r="256" spans="1:11" s="12" customFormat="1" x14ac:dyDescent="0.5">
      <c r="A256" s="2" t="s">
        <v>281</v>
      </c>
      <c r="B256" s="2" t="s">
        <v>61</v>
      </c>
      <c r="C256" s="12" t="s">
        <v>449</v>
      </c>
      <c r="D256" s="12">
        <v>18</v>
      </c>
      <c r="E256" s="12" t="s">
        <v>20</v>
      </c>
      <c r="F256" s="16" t="s">
        <v>14</v>
      </c>
      <c r="G256" s="12" t="s">
        <v>15</v>
      </c>
      <c r="H256" s="16" t="s">
        <v>16</v>
      </c>
      <c r="I256" s="14" t="str">
        <f t="shared" si="17"/>
        <v xml:space="preserve">  if indiv_id = "01391205" then UFFID = 18; endif;</v>
      </c>
      <c r="J256" s="21" t="str">
        <f t="shared" si="14"/>
        <v>01391205UFFID</v>
      </c>
      <c r="K256" s="21">
        <f t="shared" si="15"/>
        <v>0</v>
      </c>
    </row>
    <row r="257" spans="1:11" s="12" customFormat="1" hidden="1" x14ac:dyDescent="0.5">
      <c r="A257" s="2" t="s">
        <v>494</v>
      </c>
      <c r="B257" s="2" t="s">
        <v>48</v>
      </c>
      <c r="C257" s="12" t="s">
        <v>481</v>
      </c>
      <c r="D257" s="12" t="s">
        <v>482</v>
      </c>
      <c r="E257" s="12" t="s">
        <v>20</v>
      </c>
      <c r="F257" s="16" t="s">
        <v>14</v>
      </c>
      <c r="G257" s="12" t="s">
        <v>15</v>
      </c>
      <c r="H257" s="16" t="s">
        <v>16</v>
      </c>
      <c r="I257" s="14" t="str">
        <f t="shared" si="17"/>
        <v xml:space="preserve">  if indiv_id = "01411103" then AN11 = ส่วนสูงเกินเกณฑ์; endif;</v>
      </c>
      <c r="J257" s="21" t="str">
        <f t="shared" si="14"/>
        <v>01411103AN11</v>
      </c>
      <c r="K257" s="21">
        <f t="shared" si="15"/>
        <v>0</v>
      </c>
    </row>
    <row r="258" spans="1:11" s="12" customFormat="1" x14ac:dyDescent="0.5">
      <c r="A258" s="2" t="s">
        <v>353</v>
      </c>
      <c r="B258" s="2" t="s">
        <v>36</v>
      </c>
      <c r="C258" s="12" t="s">
        <v>316</v>
      </c>
      <c r="D258" s="12" t="s">
        <v>321</v>
      </c>
      <c r="E258" s="16" t="s">
        <v>20</v>
      </c>
      <c r="F258" s="16" t="s">
        <v>14</v>
      </c>
      <c r="G258" s="12" t="s">
        <v>15</v>
      </c>
      <c r="H258" s="16" t="s">
        <v>16</v>
      </c>
      <c r="I258" s="17" t="str">
        <f t="shared" ref="I258:I272" si="18">CONCATENATE(E258,A258,B258,F258,C258,G258,D258,H258)</f>
        <v xml:space="preserve">  if indiv_id = "01460604" then EC5AA = ""; endif;</v>
      </c>
      <c r="J258" s="21" t="str">
        <f t="shared" ref="J258:J272" si="19">CONCATENATE(,A258,B258,C258)</f>
        <v>01460604EC5AA</v>
      </c>
      <c r="K258" s="21">
        <f t="shared" si="15"/>
        <v>0</v>
      </c>
    </row>
    <row r="259" spans="1:11" s="12" customFormat="1" x14ac:dyDescent="0.5">
      <c r="A259" s="2" t="s">
        <v>353</v>
      </c>
      <c r="B259" s="2" t="s">
        <v>36</v>
      </c>
      <c r="C259" s="12" t="s">
        <v>337</v>
      </c>
      <c r="D259" s="12" t="s">
        <v>321</v>
      </c>
      <c r="E259" s="16" t="s">
        <v>20</v>
      </c>
      <c r="F259" s="16" t="s">
        <v>14</v>
      </c>
      <c r="G259" s="12" t="s">
        <v>15</v>
      </c>
      <c r="H259" s="16" t="s">
        <v>16</v>
      </c>
      <c r="I259" s="17" t="str">
        <f t="shared" si="18"/>
        <v xml:space="preserve">  if indiv_id = "01460604" then EC5BA = ""; endif;</v>
      </c>
      <c r="J259" s="21" t="str">
        <f t="shared" si="19"/>
        <v>01460604EC5BA</v>
      </c>
      <c r="K259" s="21">
        <f t="shared" ref="K259:K272" si="20">IF(J259=J258,1,0)</f>
        <v>0</v>
      </c>
    </row>
    <row r="260" spans="1:11" s="12" customFormat="1" x14ac:dyDescent="0.5">
      <c r="A260" s="2" t="s">
        <v>353</v>
      </c>
      <c r="B260" s="2" t="s">
        <v>36</v>
      </c>
      <c r="C260" s="12" t="s">
        <v>348</v>
      </c>
      <c r="D260" s="12" t="s">
        <v>321</v>
      </c>
      <c r="E260" s="16" t="s">
        <v>20</v>
      </c>
      <c r="F260" s="16" t="s">
        <v>14</v>
      </c>
      <c r="G260" s="12" t="s">
        <v>15</v>
      </c>
      <c r="H260" s="16" t="s">
        <v>16</v>
      </c>
      <c r="I260" s="17" t="str">
        <f t="shared" si="18"/>
        <v xml:space="preserve">  if indiv_id = "01460604" then EC5CA = ""; endif;</v>
      </c>
      <c r="J260" s="21" t="str">
        <f t="shared" si="19"/>
        <v>01460604EC5CA</v>
      </c>
      <c r="K260" s="21">
        <f t="shared" si="20"/>
        <v>0</v>
      </c>
    </row>
    <row r="261" spans="1:11" s="12" customFormat="1" x14ac:dyDescent="0.5">
      <c r="A261" s="2" t="s">
        <v>353</v>
      </c>
      <c r="B261" s="2" t="s">
        <v>36</v>
      </c>
      <c r="C261" s="12" t="s">
        <v>318</v>
      </c>
      <c r="D261" s="12" t="s">
        <v>321</v>
      </c>
      <c r="E261" s="16" t="s">
        <v>20</v>
      </c>
      <c r="F261" s="16" t="s">
        <v>14</v>
      </c>
      <c r="G261" s="12" t="s">
        <v>15</v>
      </c>
      <c r="H261" s="16" t="s">
        <v>16</v>
      </c>
      <c r="I261" s="17" t="str">
        <f t="shared" si="18"/>
        <v xml:space="preserve">  if indiv_id = "01460604" then EC5DA = ""; endif;</v>
      </c>
      <c r="J261" s="21" t="str">
        <f t="shared" si="19"/>
        <v>01460604EC5DA</v>
      </c>
      <c r="K261" s="21">
        <f t="shared" si="20"/>
        <v>0</v>
      </c>
    </row>
    <row r="262" spans="1:11" s="12" customFormat="1" x14ac:dyDescent="0.5">
      <c r="A262" s="2" t="s">
        <v>353</v>
      </c>
      <c r="B262" s="2" t="s">
        <v>36</v>
      </c>
      <c r="C262" s="12" t="s">
        <v>326</v>
      </c>
      <c r="D262" s="12" t="s">
        <v>321</v>
      </c>
      <c r="E262" s="16" t="s">
        <v>20</v>
      </c>
      <c r="F262" s="16" t="s">
        <v>14</v>
      </c>
      <c r="G262" s="12" t="s">
        <v>15</v>
      </c>
      <c r="H262" s="16" t="s">
        <v>16</v>
      </c>
      <c r="I262" s="17" t="str">
        <f t="shared" si="18"/>
        <v xml:space="preserve">  if indiv_id = "01460604" then EC5EA = ""; endif;</v>
      </c>
      <c r="J262" s="21" t="str">
        <f t="shared" si="19"/>
        <v>01460604EC5EA</v>
      </c>
      <c r="K262" s="21">
        <f t="shared" si="20"/>
        <v>0</v>
      </c>
    </row>
    <row r="263" spans="1:11" s="12" customFormat="1" x14ac:dyDescent="0.5">
      <c r="A263" s="2" t="s">
        <v>353</v>
      </c>
      <c r="B263" s="2" t="s">
        <v>36</v>
      </c>
      <c r="C263" s="12" t="s">
        <v>328</v>
      </c>
      <c r="D263" s="12" t="s">
        <v>321</v>
      </c>
      <c r="E263" s="16" t="s">
        <v>20</v>
      </c>
      <c r="F263" s="16" t="s">
        <v>14</v>
      </c>
      <c r="G263" s="12" t="s">
        <v>15</v>
      </c>
      <c r="H263" s="16" t="s">
        <v>16</v>
      </c>
      <c r="I263" s="17" t="str">
        <f t="shared" si="18"/>
        <v xml:space="preserve">  if indiv_id = "01460604" then EC5FA = ""; endif;</v>
      </c>
      <c r="J263" s="21" t="str">
        <f t="shared" si="19"/>
        <v>01460604EC5FA</v>
      </c>
      <c r="K263" s="21">
        <f t="shared" si="20"/>
        <v>0</v>
      </c>
    </row>
    <row r="264" spans="1:11" s="12" customFormat="1" x14ac:dyDescent="0.5">
      <c r="A264" s="2" t="s">
        <v>354</v>
      </c>
      <c r="B264" s="2" t="s">
        <v>61</v>
      </c>
      <c r="C264" s="12" t="s">
        <v>124</v>
      </c>
      <c r="D264" s="12">
        <v>0</v>
      </c>
      <c r="E264" s="16" t="s">
        <v>20</v>
      </c>
      <c r="F264" s="16" t="s">
        <v>14</v>
      </c>
      <c r="G264" s="12" t="s">
        <v>15</v>
      </c>
      <c r="H264" s="16" t="s">
        <v>16</v>
      </c>
      <c r="I264" s="17" t="str">
        <f t="shared" si="18"/>
        <v xml:space="preserve">  if indiv_id = "01460705" then IM6J1D = 0; endif;</v>
      </c>
      <c r="J264" s="21" t="str">
        <f t="shared" si="19"/>
        <v>01460705IM6J1D</v>
      </c>
      <c r="K264" s="21">
        <f t="shared" si="20"/>
        <v>0</v>
      </c>
    </row>
    <row r="265" spans="1:11" s="12" customFormat="1" x14ac:dyDescent="0.5">
      <c r="A265" s="2" t="s">
        <v>354</v>
      </c>
      <c r="B265" s="2" t="s">
        <v>61</v>
      </c>
      <c r="C265" s="12" t="s">
        <v>125</v>
      </c>
      <c r="D265" s="12" t="s">
        <v>100</v>
      </c>
      <c r="E265" s="16" t="s">
        <v>20</v>
      </c>
      <c r="F265" s="16" t="s">
        <v>14</v>
      </c>
      <c r="G265" s="12" t="s">
        <v>15</v>
      </c>
      <c r="H265" s="16" t="s">
        <v>16</v>
      </c>
      <c r="I265" s="17" t="str">
        <f t="shared" si="18"/>
        <v xml:space="preserve">  if indiv_id = "01460705" then IM6J1M = notappl; endif;</v>
      </c>
      <c r="J265" s="21" t="str">
        <f t="shared" si="19"/>
        <v>01460705IM6J1M</v>
      </c>
      <c r="K265" s="21">
        <f t="shared" si="20"/>
        <v>0</v>
      </c>
    </row>
    <row r="266" spans="1:11" s="12" customFormat="1" x14ac:dyDescent="0.5">
      <c r="A266" s="2" t="s">
        <v>354</v>
      </c>
      <c r="B266" s="2" t="s">
        <v>61</v>
      </c>
      <c r="C266" s="12" t="s">
        <v>324</v>
      </c>
      <c r="D266" s="12" t="s">
        <v>100</v>
      </c>
      <c r="E266" s="16" t="s">
        <v>20</v>
      </c>
      <c r="F266" s="16" t="s">
        <v>14</v>
      </c>
      <c r="G266" s="12" t="s">
        <v>15</v>
      </c>
      <c r="H266" s="16" t="s">
        <v>16</v>
      </c>
      <c r="I266" s="17" t="str">
        <f t="shared" si="18"/>
        <v xml:space="preserve">  if indiv_id = "01460705" then IM6J1Y = notappl; endif;</v>
      </c>
      <c r="J266" s="21" t="str">
        <f t="shared" si="19"/>
        <v>01460705IM6J1Y</v>
      </c>
      <c r="K266" s="21">
        <f t="shared" si="20"/>
        <v>0</v>
      </c>
    </row>
    <row r="267" spans="1:11" s="12" customFormat="1" x14ac:dyDescent="0.5">
      <c r="A267" s="2" t="s">
        <v>354</v>
      </c>
      <c r="B267" s="2" t="s">
        <v>61</v>
      </c>
      <c r="C267" s="12" t="s">
        <v>126</v>
      </c>
      <c r="D267" s="12">
        <v>0</v>
      </c>
      <c r="E267" s="16" t="s">
        <v>20</v>
      </c>
      <c r="F267" s="16" t="s">
        <v>14</v>
      </c>
      <c r="G267" s="12" t="s">
        <v>15</v>
      </c>
      <c r="H267" s="16" t="s">
        <v>16</v>
      </c>
      <c r="I267" s="17" t="str">
        <f t="shared" si="18"/>
        <v xml:space="preserve">  if indiv_id = "01460705" then IM6J2D = 0; endif;</v>
      </c>
      <c r="J267" s="21" t="str">
        <f t="shared" si="19"/>
        <v>01460705IM6J2D</v>
      </c>
      <c r="K267" s="21">
        <f t="shared" si="20"/>
        <v>0</v>
      </c>
    </row>
    <row r="268" spans="1:11" s="12" customFormat="1" x14ac:dyDescent="0.5">
      <c r="A268" s="2" t="s">
        <v>354</v>
      </c>
      <c r="B268" s="2" t="s">
        <v>61</v>
      </c>
      <c r="C268" s="12" t="s">
        <v>127</v>
      </c>
      <c r="D268" s="12" t="s">
        <v>100</v>
      </c>
      <c r="E268" s="16" t="s">
        <v>20</v>
      </c>
      <c r="F268" s="16" t="s">
        <v>14</v>
      </c>
      <c r="G268" s="12" t="s">
        <v>15</v>
      </c>
      <c r="H268" s="16" t="s">
        <v>16</v>
      </c>
      <c r="I268" s="17" t="str">
        <f t="shared" si="18"/>
        <v xml:space="preserve">  if indiv_id = "01460705" then IM6J2M = notappl; endif;</v>
      </c>
      <c r="J268" s="21" t="str">
        <f t="shared" si="19"/>
        <v>01460705IM6J2M</v>
      </c>
      <c r="K268" s="21">
        <f t="shared" si="20"/>
        <v>0</v>
      </c>
    </row>
    <row r="269" spans="1:11" s="12" customFormat="1" x14ac:dyDescent="0.5">
      <c r="A269" s="2" t="s">
        <v>354</v>
      </c>
      <c r="B269" s="2" t="s">
        <v>61</v>
      </c>
      <c r="C269" s="12" t="s">
        <v>129</v>
      </c>
      <c r="D269" s="12" t="s">
        <v>100</v>
      </c>
      <c r="E269" s="16" t="s">
        <v>20</v>
      </c>
      <c r="F269" s="16" t="s">
        <v>14</v>
      </c>
      <c r="G269" s="12" t="s">
        <v>15</v>
      </c>
      <c r="H269" s="16" t="s">
        <v>16</v>
      </c>
      <c r="I269" s="17" t="str">
        <f t="shared" si="18"/>
        <v xml:space="preserve">  if indiv_id = "01460705" then IM6J2Y = notappl; endif;</v>
      </c>
      <c r="J269" s="21" t="str">
        <f t="shared" si="19"/>
        <v>01460705IM6J2Y</v>
      </c>
      <c r="K269" s="21">
        <f t="shared" si="20"/>
        <v>0</v>
      </c>
    </row>
    <row r="270" spans="1:11" x14ac:dyDescent="0.5">
      <c r="A270" s="2" t="s">
        <v>354</v>
      </c>
      <c r="B270" s="2" t="s">
        <v>61</v>
      </c>
      <c r="C270" s="12" t="s">
        <v>130</v>
      </c>
      <c r="D270" s="12">
        <v>0</v>
      </c>
      <c r="E270" s="16" t="s">
        <v>20</v>
      </c>
      <c r="F270" s="16" t="s">
        <v>14</v>
      </c>
      <c r="G270" s="12" t="s">
        <v>15</v>
      </c>
      <c r="H270" s="16" t="s">
        <v>16</v>
      </c>
      <c r="I270" s="17" t="str">
        <f t="shared" si="18"/>
        <v xml:space="preserve">  if indiv_id = "01460705" then IM6J3D = 0; endif;</v>
      </c>
      <c r="J270" s="21" t="str">
        <f t="shared" si="19"/>
        <v>01460705IM6J3D</v>
      </c>
      <c r="K270" s="21">
        <f t="shared" si="20"/>
        <v>0</v>
      </c>
    </row>
    <row r="271" spans="1:11" x14ac:dyDescent="0.5">
      <c r="A271" s="2" t="s">
        <v>354</v>
      </c>
      <c r="B271" s="2" t="s">
        <v>61</v>
      </c>
      <c r="C271" s="12" t="s">
        <v>131</v>
      </c>
      <c r="D271" s="12" t="s">
        <v>100</v>
      </c>
      <c r="E271" s="16" t="s">
        <v>20</v>
      </c>
      <c r="F271" s="16" t="s">
        <v>14</v>
      </c>
      <c r="G271" s="12" t="s">
        <v>15</v>
      </c>
      <c r="H271" s="16" t="s">
        <v>16</v>
      </c>
      <c r="I271" s="17" t="str">
        <f t="shared" si="18"/>
        <v xml:space="preserve">  if indiv_id = "01460705" then IM6J3M = notappl; endif;</v>
      </c>
      <c r="J271" s="21" t="str">
        <f t="shared" si="19"/>
        <v>01460705IM6J3M</v>
      </c>
      <c r="K271" s="21">
        <f t="shared" si="20"/>
        <v>0</v>
      </c>
    </row>
    <row r="272" spans="1:11" x14ac:dyDescent="0.5">
      <c r="A272" s="2" t="s">
        <v>354</v>
      </c>
      <c r="B272" s="2" t="s">
        <v>61</v>
      </c>
      <c r="C272" s="12" t="s">
        <v>132</v>
      </c>
      <c r="D272" s="12" t="s">
        <v>100</v>
      </c>
      <c r="E272" s="16" t="s">
        <v>20</v>
      </c>
      <c r="F272" s="16" t="s">
        <v>14</v>
      </c>
      <c r="G272" s="12" t="s">
        <v>15</v>
      </c>
      <c r="H272" s="16" t="s">
        <v>16</v>
      </c>
      <c r="I272" s="17" t="str">
        <f t="shared" si="18"/>
        <v xml:space="preserve">  if indiv_id = "01460705" then IM6J3Y = notappl; endif;</v>
      </c>
      <c r="J272" s="21" t="str">
        <f t="shared" si="19"/>
        <v>01460705IM6J3Y</v>
      </c>
      <c r="K272" s="21">
        <f t="shared" si="20"/>
        <v>0</v>
      </c>
    </row>
  </sheetData>
  <autoFilter ref="A1:K272" xr:uid="{00000000-0009-0000-0000-000005000000}">
    <filterColumn colId="3">
      <filters blank="1">
        <filter val="&quot;&quot;"/>
        <filter val="&quot;X&quot;"/>
        <filter val="&quot;นางสาวกมลวรรณ  ศิลาหาญ&quot;"/>
        <filter val="0"/>
        <filter val="1"/>
        <filter val="10"/>
        <filter val="11"/>
        <filter val="12"/>
        <filter val="14"/>
        <filter val="15"/>
        <filter val="16"/>
        <filter val="17"/>
        <filter val="18"/>
        <filter val="19"/>
        <filter val="2"/>
        <filter val="21"/>
        <filter val="22"/>
        <filter val="23"/>
        <filter val="24"/>
        <filter val="2557"/>
        <filter val="2559"/>
        <filter val="2560"/>
        <filter val="2561"/>
        <filter val="2562"/>
        <filter val="26"/>
        <filter val="27"/>
        <filter val="28"/>
        <filter val="29"/>
        <filter val="3"/>
        <filter val="30"/>
        <filter val="31"/>
        <filter val="4"/>
        <filter val="5"/>
        <filter val="6"/>
        <filter val="7"/>
        <filter val="8"/>
        <filter val="9"/>
        <filter val="notappl"/>
      </filters>
    </filterColumn>
  </autoFilter>
  <sortState ref="A2:K275">
    <sortCondition ref="A2:A275"/>
    <sortCondition ref="B2:B275"/>
    <sortCondition ref="C2:C27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7"/>
  <sheetViews>
    <sheetView zoomScale="110" zoomScaleNormal="110" workbookViewId="0">
      <pane ySplit="1" topLeftCell="A2" activePane="bottomLeft" state="frozen"/>
      <selection pane="bottomLeft" activeCell="I2" sqref="I2:I47"/>
    </sheetView>
  </sheetViews>
  <sheetFormatPr defaultRowHeight="21.75" x14ac:dyDescent="0.5"/>
  <cols>
    <col min="1" max="1" width="10.25" style="11" customWidth="1"/>
    <col min="2" max="2" width="9" style="11"/>
    <col min="3" max="3" width="10.25" style="11" customWidth="1"/>
    <col min="4" max="4" width="11.125" style="11" customWidth="1"/>
    <col min="5" max="5" width="10.25" style="11" bestFit="1" customWidth="1"/>
    <col min="6" max="8" width="9" style="11"/>
    <col min="9" max="9" width="37.25" style="13" customWidth="1"/>
    <col min="10" max="16384" width="9" style="11"/>
  </cols>
  <sheetData>
    <row r="1" spans="1:11" s="1" customFormat="1" x14ac:dyDescent="0.5">
      <c r="A1" s="4" t="s">
        <v>0</v>
      </c>
      <c r="B1" s="4" t="s">
        <v>32</v>
      </c>
      <c r="C1" s="4" t="s">
        <v>1</v>
      </c>
      <c r="D1" s="4" t="s">
        <v>2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13</v>
      </c>
      <c r="J1" s="20" t="s">
        <v>507</v>
      </c>
      <c r="K1" s="20" t="s">
        <v>508</v>
      </c>
    </row>
    <row r="2" spans="1:11" s="12" customFormat="1" x14ac:dyDescent="0.5">
      <c r="A2" s="2" t="s">
        <v>356</v>
      </c>
      <c r="B2" s="2" t="s">
        <v>61</v>
      </c>
      <c r="C2" s="12" t="s">
        <v>355</v>
      </c>
      <c r="D2" s="12">
        <v>3</v>
      </c>
      <c r="E2" s="12" t="s">
        <v>20</v>
      </c>
      <c r="F2" s="16" t="s">
        <v>14</v>
      </c>
      <c r="G2" s="12" t="s">
        <v>15</v>
      </c>
      <c r="H2" s="16" t="s">
        <v>16</v>
      </c>
      <c r="I2" s="14" t="str">
        <f t="shared" ref="I2:I23" si="0">CONCATENATE(E2,A2,B2,F2,C2,G2,D2,H2)</f>
        <v xml:space="preserve">  if indiv_id = "00042505" then FS4 = 3; endif;</v>
      </c>
      <c r="J2" s="21" t="str">
        <f t="shared" ref="J2:J47" si="1">CONCATENATE(,A2,B2,C2)</f>
        <v>00042505FS4</v>
      </c>
      <c r="K2" s="21">
        <f>IF(J2=J1,1,0)</f>
        <v>0</v>
      </c>
    </row>
    <row r="3" spans="1:11" s="12" customFormat="1" x14ac:dyDescent="0.5">
      <c r="A3" s="2" t="s">
        <v>254</v>
      </c>
      <c r="B3" s="2" t="s">
        <v>61</v>
      </c>
      <c r="C3" s="12" t="s">
        <v>255</v>
      </c>
      <c r="D3" s="12">
        <v>4</v>
      </c>
      <c r="E3" s="12" t="s">
        <v>20</v>
      </c>
      <c r="F3" s="16" t="s">
        <v>14</v>
      </c>
      <c r="G3" s="12" t="s">
        <v>15</v>
      </c>
      <c r="H3" s="16" t="s">
        <v>16</v>
      </c>
      <c r="I3" s="14" t="str">
        <f t="shared" si="0"/>
        <v xml:space="preserve">  if indiv_id = "00052005" then CB10B = 4; endif;</v>
      </c>
      <c r="J3" s="21" t="str">
        <f t="shared" si="1"/>
        <v>00052005CB10B</v>
      </c>
      <c r="K3" s="21">
        <f t="shared" ref="K3:K47" si="2">IF(J3=J2,1,0)</f>
        <v>0</v>
      </c>
    </row>
    <row r="4" spans="1:11" s="12" customFormat="1" x14ac:dyDescent="0.5">
      <c r="A4" s="2" t="s">
        <v>256</v>
      </c>
      <c r="B4" s="2" t="s">
        <v>36</v>
      </c>
      <c r="C4" s="12" t="s">
        <v>255</v>
      </c>
      <c r="D4" s="12">
        <v>2</v>
      </c>
      <c r="E4" s="12" t="s">
        <v>20</v>
      </c>
      <c r="F4" s="16" t="s">
        <v>14</v>
      </c>
      <c r="G4" s="12" t="s">
        <v>15</v>
      </c>
      <c r="H4" s="16" t="s">
        <v>16</v>
      </c>
      <c r="I4" s="14" t="str">
        <f t="shared" si="0"/>
        <v xml:space="preserve">  if indiv_id = "00191404" then CB10B = 2; endif;</v>
      </c>
      <c r="J4" s="21" t="str">
        <f t="shared" si="1"/>
        <v>00191404CB10B</v>
      </c>
      <c r="K4" s="21">
        <f t="shared" si="2"/>
        <v>0</v>
      </c>
    </row>
    <row r="5" spans="1:11" s="12" customFormat="1" x14ac:dyDescent="0.5">
      <c r="A5" s="2" t="s">
        <v>256</v>
      </c>
      <c r="B5" s="2" t="s">
        <v>36</v>
      </c>
      <c r="C5" s="12" t="s">
        <v>257</v>
      </c>
      <c r="D5" s="12">
        <v>3</v>
      </c>
      <c r="E5" s="12" t="s">
        <v>20</v>
      </c>
      <c r="F5" s="16" t="s">
        <v>14</v>
      </c>
      <c r="G5" s="12" t="s">
        <v>15</v>
      </c>
      <c r="H5" s="16" t="s">
        <v>16</v>
      </c>
      <c r="I5" s="14" t="str">
        <f t="shared" si="0"/>
        <v xml:space="preserve">  if indiv_id = "00191404" then CB5B = 3; endif;</v>
      </c>
      <c r="J5" s="21" t="str">
        <f t="shared" si="1"/>
        <v>00191404CB5B</v>
      </c>
      <c r="K5" s="21">
        <f t="shared" si="2"/>
        <v>0</v>
      </c>
    </row>
    <row r="6" spans="1:11" s="12" customFormat="1" x14ac:dyDescent="0.5">
      <c r="A6" s="2" t="s">
        <v>256</v>
      </c>
      <c r="B6" s="2" t="s">
        <v>36</v>
      </c>
      <c r="C6" s="12" t="s">
        <v>258</v>
      </c>
      <c r="D6" s="12">
        <v>2</v>
      </c>
      <c r="E6" s="12" t="s">
        <v>20</v>
      </c>
      <c r="F6" s="16" t="s">
        <v>14</v>
      </c>
      <c r="G6" s="12" t="s">
        <v>15</v>
      </c>
      <c r="H6" s="16" t="s">
        <v>16</v>
      </c>
      <c r="I6" s="14" t="str">
        <f t="shared" si="0"/>
        <v xml:space="preserve">  if indiv_id = "00191404" then CB6 = 2; endif;</v>
      </c>
      <c r="J6" s="21" t="str">
        <f t="shared" si="1"/>
        <v>00191404CB6</v>
      </c>
      <c r="K6" s="21">
        <f t="shared" si="2"/>
        <v>0</v>
      </c>
    </row>
    <row r="7" spans="1:11" s="12" customFormat="1" x14ac:dyDescent="0.5">
      <c r="A7" s="2" t="s">
        <v>210</v>
      </c>
      <c r="B7" s="2" t="s">
        <v>61</v>
      </c>
      <c r="C7" s="12" t="s">
        <v>257</v>
      </c>
      <c r="D7" s="12">
        <v>2</v>
      </c>
      <c r="E7" s="12" t="s">
        <v>20</v>
      </c>
      <c r="F7" s="16" t="s">
        <v>14</v>
      </c>
      <c r="G7" s="12" t="s">
        <v>15</v>
      </c>
      <c r="H7" s="16" t="s">
        <v>16</v>
      </c>
      <c r="I7" s="14" t="str">
        <f t="shared" si="0"/>
        <v xml:space="preserve">  if indiv_id = "00200305" then CB5B = 2; endif;</v>
      </c>
      <c r="J7" s="21" t="str">
        <f t="shared" si="1"/>
        <v>00200305CB5B</v>
      </c>
      <c r="K7" s="21">
        <f t="shared" si="2"/>
        <v>0</v>
      </c>
    </row>
    <row r="8" spans="1:11" s="12" customFormat="1" x14ac:dyDescent="0.5">
      <c r="A8" s="2" t="s">
        <v>210</v>
      </c>
      <c r="B8" s="2" t="s">
        <v>61</v>
      </c>
      <c r="C8" s="12" t="s">
        <v>259</v>
      </c>
      <c r="D8" s="12">
        <v>2</v>
      </c>
      <c r="E8" s="12" t="s">
        <v>20</v>
      </c>
      <c r="F8" s="16" t="s">
        <v>14</v>
      </c>
      <c r="G8" s="12" t="s">
        <v>15</v>
      </c>
      <c r="H8" s="16" t="s">
        <v>16</v>
      </c>
      <c r="I8" s="14" t="str">
        <f t="shared" si="0"/>
        <v xml:space="preserve">  if indiv_id = "00200305" then CB8B = 2; endif;</v>
      </c>
      <c r="J8" s="21" t="str">
        <f t="shared" si="1"/>
        <v>00200305CB8B</v>
      </c>
      <c r="K8" s="21">
        <f t="shared" si="2"/>
        <v>0</v>
      </c>
    </row>
    <row r="9" spans="1:11" s="12" customFormat="1" x14ac:dyDescent="0.5">
      <c r="A9" s="2" t="s">
        <v>52</v>
      </c>
      <c r="B9" s="2" t="s">
        <v>48</v>
      </c>
      <c r="C9" s="12" t="s">
        <v>59</v>
      </c>
      <c r="D9" s="12">
        <v>5</v>
      </c>
      <c r="E9" s="12" t="s">
        <v>20</v>
      </c>
      <c r="F9" s="16" t="s">
        <v>14</v>
      </c>
      <c r="G9" s="12" t="s">
        <v>15</v>
      </c>
      <c r="H9" s="16" t="s">
        <v>16</v>
      </c>
      <c r="I9" s="14" t="str">
        <f t="shared" si="0"/>
        <v xml:space="preserve">  if indiv_id = "00291203" then CB2M = 5; endif;</v>
      </c>
      <c r="J9" s="21" t="str">
        <f t="shared" si="1"/>
        <v>00291203CB2M</v>
      </c>
      <c r="K9" s="21">
        <f t="shared" si="2"/>
        <v>0</v>
      </c>
    </row>
    <row r="10" spans="1:11" s="12" customFormat="1" x14ac:dyDescent="0.5">
      <c r="A10" s="2" t="s">
        <v>261</v>
      </c>
      <c r="B10" s="2" t="s">
        <v>61</v>
      </c>
      <c r="C10" s="12" t="s">
        <v>255</v>
      </c>
      <c r="D10" s="12">
        <v>2</v>
      </c>
      <c r="E10" s="12" t="s">
        <v>20</v>
      </c>
      <c r="F10" s="16" t="s">
        <v>14</v>
      </c>
      <c r="G10" s="12" t="s">
        <v>15</v>
      </c>
      <c r="H10" s="16" t="s">
        <v>16</v>
      </c>
      <c r="I10" s="14" t="str">
        <f t="shared" si="0"/>
        <v xml:space="preserve">  if indiv_id = "00320605" then CB10B = 2; endif;</v>
      </c>
      <c r="J10" s="21" t="str">
        <f t="shared" si="1"/>
        <v>00320605CB10B</v>
      </c>
      <c r="K10" s="21">
        <f t="shared" si="2"/>
        <v>0</v>
      </c>
    </row>
    <row r="11" spans="1:11" s="12" customFormat="1" x14ac:dyDescent="0.5">
      <c r="A11" s="2" t="s">
        <v>261</v>
      </c>
      <c r="B11" s="2" t="s">
        <v>61</v>
      </c>
      <c r="C11" s="12" t="s">
        <v>257</v>
      </c>
      <c r="D11" s="12">
        <v>3</v>
      </c>
      <c r="E11" s="12" t="s">
        <v>20</v>
      </c>
      <c r="F11" s="16" t="s">
        <v>14</v>
      </c>
      <c r="G11" s="12" t="s">
        <v>15</v>
      </c>
      <c r="H11" s="16" t="s">
        <v>16</v>
      </c>
      <c r="I11" s="14" t="str">
        <f t="shared" si="0"/>
        <v xml:space="preserve">  if indiv_id = "00320605" then CB5B = 3; endif;</v>
      </c>
      <c r="J11" s="21" t="str">
        <f t="shared" si="1"/>
        <v>00320605CB5B</v>
      </c>
      <c r="K11" s="21">
        <f t="shared" si="2"/>
        <v>0</v>
      </c>
    </row>
    <row r="12" spans="1:11" s="12" customFormat="1" x14ac:dyDescent="0.5">
      <c r="A12" s="2" t="s">
        <v>261</v>
      </c>
      <c r="B12" s="2" t="s">
        <v>61</v>
      </c>
      <c r="C12" s="12" t="s">
        <v>259</v>
      </c>
      <c r="D12" s="12">
        <v>3</v>
      </c>
      <c r="E12" s="12" t="s">
        <v>20</v>
      </c>
      <c r="F12" s="16" t="s">
        <v>14</v>
      </c>
      <c r="G12" s="12" t="s">
        <v>15</v>
      </c>
      <c r="H12" s="16" t="s">
        <v>16</v>
      </c>
      <c r="I12" s="14" t="str">
        <f t="shared" si="0"/>
        <v xml:space="preserve">  if indiv_id = "00320605" then CB8B = 3; endif;</v>
      </c>
      <c r="J12" s="21" t="str">
        <f t="shared" si="1"/>
        <v>00320605CB8B</v>
      </c>
      <c r="K12" s="21">
        <f t="shared" si="2"/>
        <v>0</v>
      </c>
    </row>
    <row r="13" spans="1:11" s="12" customFormat="1" x14ac:dyDescent="0.5">
      <c r="A13" s="2" t="s">
        <v>425</v>
      </c>
      <c r="B13" s="2" t="s">
        <v>61</v>
      </c>
      <c r="C13" s="12" t="s">
        <v>424</v>
      </c>
      <c r="D13" s="12">
        <v>1</v>
      </c>
      <c r="E13" s="12" t="s">
        <v>20</v>
      </c>
      <c r="F13" s="16" t="s">
        <v>14</v>
      </c>
      <c r="G13" s="12" t="s">
        <v>15</v>
      </c>
      <c r="H13" s="16" t="s">
        <v>16</v>
      </c>
      <c r="I13" s="14" t="str">
        <f t="shared" si="0"/>
        <v xml:space="preserve">  if indiv_id = "00400405" then FS17 = 1; endif;</v>
      </c>
      <c r="J13" s="21" t="str">
        <f t="shared" si="1"/>
        <v>00400405FS17</v>
      </c>
      <c r="K13" s="21">
        <f t="shared" si="2"/>
        <v>0</v>
      </c>
    </row>
    <row r="14" spans="1:11" s="12" customFormat="1" x14ac:dyDescent="0.5">
      <c r="A14" s="2" t="s">
        <v>426</v>
      </c>
      <c r="B14" s="2" t="s">
        <v>44</v>
      </c>
      <c r="C14" s="12" t="s">
        <v>424</v>
      </c>
      <c r="D14" s="12">
        <v>1</v>
      </c>
      <c r="E14" s="12" t="s">
        <v>20</v>
      </c>
      <c r="F14" s="16" t="s">
        <v>14</v>
      </c>
      <c r="G14" s="12" t="s">
        <v>15</v>
      </c>
      <c r="H14" s="16" t="s">
        <v>16</v>
      </c>
      <c r="I14" s="14" t="str">
        <f t="shared" si="0"/>
        <v xml:space="preserve">  if indiv_id = "00400602" then FS17 = 1; endif;</v>
      </c>
      <c r="J14" s="21" t="str">
        <f t="shared" si="1"/>
        <v>00400602FS17</v>
      </c>
      <c r="K14" s="21">
        <f t="shared" si="2"/>
        <v>0</v>
      </c>
    </row>
    <row r="15" spans="1:11" s="12" customFormat="1" x14ac:dyDescent="0.5">
      <c r="A15" s="2" t="s">
        <v>427</v>
      </c>
      <c r="B15" s="2" t="s">
        <v>61</v>
      </c>
      <c r="C15" s="12" t="s">
        <v>424</v>
      </c>
      <c r="D15" s="12">
        <v>1</v>
      </c>
      <c r="E15" s="12" t="s">
        <v>20</v>
      </c>
      <c r="F15" s="16" t="s">
        <v>14</v>
      </c>
      <c r="G15" s="12" t="s">
        <v>15</v>
      </c>
      <c r="H15" s="16" t="s">
        <v>16</v>
      </c>
      <c r="I15" s="14" t="str">
        <f t="shared" si="0"/>
        <v xml:space="preserve">  if indiv_id = "00440405" then FS17 = 1; endif;</v>
      </c>
      <c r="J15" s="21" t="str">
        <f t="shared" si="1"/>
        <v>00440405FS17</v>
      </c>
      <c r="K15" s="21">
        <f t="shared" si="2"/>
        <v>0</v>
      </c>
    </row>
    <row r="16" spans="1:11" s="12" customFormat="1" x14ac:dyDescent="0.5">
      <c r="A16" s="2" t="s">
        <v>264</v>
      </c>
      <c r="B16" s="2" t="s">
        <v>40</v>
      </c>
      <c r="C16" s="12" t="s">
        <v>263</v>
      </c>
      <c r="D16" s="12">
        <v>1</v>
      </c>
      <c r="E16" s="12" t="s">
        <v>20</v>
      </c>
      <c r="F16" s="16" t="s">
        <v>14</v>
      </c>
      <c r="G16" s="12" t="s">
        <v>15</v>
      </c>
      <c r="H16" s="16" t="s">
        <v>16</v>
      </c>
      <c r="I16" s="14" t="str">
        <f t="shared" si="0"/>
        <v xml:space="preserve">  if indiv_id = "00450106" then CB5A = 1; endif;</v>
      </c>
      <c r="J16" s="21" t="str">
        <f t="shared" si="1"/>
        <v>00450106CB5A</v>
      </c>
      <c r="K16" s="21">
        <f t="shared" si="2"/>
        <v>0</v>
      </c>
    </row>
    <row r="17" spans="1:11" s="12" customFormat="1" x14ac:dyDescent="0.5">
      <c r="A17" s="2" t="s">
        <v>83</v>
      </c>
      <c r="B17" s="2" t="s">
        <v>36</v>
      </c>
      <c r="C17" s="12" t="s">
        <v>355</v>
      </c>
      <c r="D17" s="11">
        <v>3</v>
      </c>
      <c r="E17" s="12" t="s">
        <v>20</v>
      </c>
      <c r="F17" s="16" t="s">
        <v>14</v>
      </c>
      <c r="G17" s="12" t="s">
        <v>15</v>
      </c>
      <c r="H17" s="16" t="s">
        <v>16</v>
      </c>
      <c r="I17" s="14" t="str">
        <f t="shared" si="0"/>
        <v xml:space="preserve">  if indiv_id = "00820804" then FS4 = 3; endif;</v>
      </c>
      <c r="J17" s="21" t="str">
        <f t="shared" si="1"/>
        <v>00820804FS4</v>
      </c>
      <c r="K17" s="21">
        <f t="shared" si="2"/>
        <v>0</v>
      </c>
    </row>
    <row r="18" spans="1:11" s="12" customFormat="1" x14ac:dyDescent="0.5">
      <c r="A18" s="2" t="s">
        <v>83</v>
      </c>
      <c r="B18" s="2" t="s">
        <v>36</v>
      </c>
      <c r="C18" s="12" t="s">
        <v>515</v>
      </c>
      <c r="D18" s="12" t="s">
        <v>516</v>
      </c>
      <c r="E18" s="12" t="s">
        <v>20</v>
      </c>
      <c r="F18" s="16" t="s">
        <v>14</v>
      </c>
      <c r="G18" s="12" t="s">
        <v>15</v>
      </c>
      <c r="H18" s="16" t="s">
        <v>16</v>
      </c>
      <c r="I18" s="14" t="str">
        <f t="shared" si="0"/>
        <v xml:space="preserve">  if indiv_id = "00820804" then FS4A = "น.ส.มันตๅ มณีคันโท"; endif;</v>
      </c>
      <c r="J18" s="21" t="str">
        <f t="shared" si="1"/>
        <v>00820804FS4A</v>
      </c>
      <c r="K18" s="21">
        <f t="shared" si="2"/>
        <v>0</v>
      </c>
    </row>
    <row r="19" spans="1:11" s="12" customFormat="1" x14ac:dyDescent="0.5">
      <c r="A19" s="2" t="s">
        <v>269</v>
      </c>
      <c r="B19" s="2" t="s">
        <v>36</v>
      </c>
      <c r="C19" s="12" t="s">
        <v>258</v>
      </c>
      <c r="D19" s="12">
        <v>2</v>
      </c>
      <c r="E19" s="12" t="s">
        <v>20</v>
      </c>
      <c r="F19" s="16" t="s">
        <v>14</v>
      </c>
      <c r="G19" s="12" t="s">
        <v>15</v>
      </c>
      <c r="H19" s="16" t="s">
        <v>16</v>
      </c>
      <c r="I19" s="14" t="str">
        <f t="shared" si="0"/>
        <v xml:space="preserve">  if indiv_id = "00832704" then CB6 = 2; endif;</v>
      </c>
      <c r="J19" s="21" t="str">
        <f t="shared" si="1"/>
        <v>00832704CB6</v>
      </c>
      <c r="K19" s="21">
        <f t="shared" si="2"/>
        <v>0</v>
      </c>
    </row>
    <row r="20" spans="1:11" s="12" customFormat="1" x14ac:dyDescent="0.5">
      <c r="A20" s="2" t="s">
        <v>269</v>
      </c>
      <c r="B20" s="2" t="s">
        <v>36</v>
      </c>
      <c r="C20" s="12" t="s">
        <v>259</v>
      </c>
      <c r="D20" s="12">
        <v>2</v>
      </c>
      <c r="E20" s="12" t="s">
        <v>20</v>
      </c>
      <c r="F20" s="16" t="s">
        <v>14</v>
      </c>
      <c r="G20" s="12" t="s">
        <v>15</v>
      </c>
      <c r="H20" s="16" t="s">
        <v>16</v>
      </c>
      <c r="I20" s="14" t="str">
        <f t="shared" si="0"/>
        <v xml:space="preserve">  if indiv_id = "00832704" then CB8B = 2; endif;</v>
      </c>
      <c r="J20" s="21" t="str">
        <f t="shared" si="1"/>
        <v>00832704CB8B</v>
      </c>
      <c r="K20" s="21">
        <f t="shared" si="2"/>
        <v>0</v>
      </c>
    </row>
    <row r="21" spans="1:11" s="12" customFormat="1" x14ac:dyDescent="0.5">
      <c r="A21" s="2" t="s">
        <v>228</v>
      </c>
      <c r="B21" s="2" t="s">
        <v>48</v>
      </c>
      <c r="C21" s="12" t="s">
        <v>255</v>
      </c>
      <c r="D21" s="12">
        <v>4</v>
      </c>
      <c r="E21" s="12" t="s">
        <v>20</v>
      </c>
      <c r="F21" s="16" t="s">
        <v>14</v>
      </c>
      <c r="G21" s="12" t="s">
        <v>15</v>
      </c>
      <c r="H21" s="16" t="s">
        <v>16</v>
      </c>
      <c r="I21" s="14" t="str">
        <f t="shared" si="0"/>
        <v xml:space="preserve">  if indiv_id = "00870303" then CB10B = 4; endif;</v>
      </c>
      <c r="J21" s="21" t="str">
        <f t="shared" si="1"/>
        <v>00870303CB10B</v>
      </c>
      <c r="K21" s="21">
        <f t="shared" si="2"/>
        <v>0</v>
      </c>
    </row>
    <row r="22" spans="1:11" s="12" customFormat="1" x14ac:dyDescent="0.5">
      <c r="A22" s="2" t="s">
        <v>228</v>
      </c>
      <c r="B22" s="2" t="s">
        <v>48</v>
      </c>
      <c r="C22" s="12" t="s">
        <v>257</v>
      </c>
      <c r="D22" s="12">
        <v>5</v>
      </c>
      <c r="E22" s="12" t="s">
        <v>20</v>
      </c>
      <c r="F22" s="16" t="s">
        <v>14</v>
      </c>
      <c r="G22" s="12" t="s">
        <v>15</v>
      </c>
      <c r="H22" s="16" t="s">
        <v>16</v>
      </c>
      <c r="I22" s="14" t="str">
        <f t="shared" si="0"/>
        <v xml:space="preserve">  if indiv_id = "00870303" then CB5B = 5; endif;</v>
      </c>
      <c r="J22" s="21" t="str">
        <f t="shared" si="1"/>
        <v>00870303CB5B</v>
      </c>
      <c r="K22" s="21">
        <f t="shared" si="2"/>
        <v>0</v>
      </c>
    </row>
    <row r="23" spans="1:11" s="12" customFormat="1" x14ac:dyDescent="0.5">
      <c r="A23" s="2" t="s">
        <v>228</v>
      </c>
      <c r="B23" s="2" t="s">
        <v>48</v>
      </c>
      <c r="C23" s="12" t="s">
        <v>259</v>
      </c>
      <c r="D23" s="12">
        <v>5</v>
      </c>
      <c r="E23" s="12" t="s">
        <v>20</v>
      </c>
      <c r="F23" s="16" t="s">
        <v>14</v>
      </c>
      <c r="G23" s="12" t="s">
        <v>15</v>
      </c>
      <c r="H23" s="16" t="s">
        <v>16</v>
      </c>
      <c r="I23" s="14" t="str">
        <f t="shared" si="0"/>
        <v xml:space="preserve">  if indiv_id = "00870303" then CB8B = 5; endif;</v>
      </c>
      <c r="J23" s="21" t="str">
        <f t="shared" si="1"/>
        <v>00870303CB8B</v>
      </c>
      <c r="K23" s="21">
        <f t="shared" si="2"/>
        <v>0</v>
      </c>
    </row>
    <row r="24" spans="1:11" s="12" customFormat="1" x14ac:dyDescent="0.5">
      <c r="A24" s="2" t="s">
        <v>85</v>
      </c>
      <c r="B24" s="2" t="s">
        <v>44</v>
      </c>
      <c r="C24" s="2" t="s">
        <v>500</v>
      </c>
      <c r="E24" s="15" t="s">
        <v>504</v>
      </c>
      <c r="F24" s="16" t="s">
        <v>505</v>
      </c>
      <c r="G24" s="15" t="s">
        <v>506</v>
      </c>
      <c r="H24" s="16"/>
      <c r="I24" s="19" t="str">
        <f>CONCATENATE(E24,C24,F24,A24,B24,G24)</f>
        <v xml:space="preserve">  deleteFS("00892402");</v>
      </c>
      <c r="J24" s="21" t="str">
        <f t="shared" si="1"/>
        <v>00892402deleteFS</v>
      </c>
      <c r="K24" s="21">
        <f t="shared" si="2"/>
        <v>0</v>
      </c>
    </row>
    <row r="25" spans="1:11" s="12" customFormat="1" x14ac:dyDescent="0.5">
      <c r="A25" s="2" t="s">
        <v>432</v>
      </c>
      <c r="B25" s="2" t="s">
        <v>40</v>
      </c>
      <c r="C25" s="12" t="s">
        <v>424</v>
      </c>
      <c r="D25" s="12">
        <v>1</v>
      </c>
      <c r="E25" s="12" t="s">
        <v>20</v>
      </c>
      <c r="F25" s="16" t="s">
        <v>14</v>
      </c>
      <c r="G25" s="12" t="s">
        <v>15</v>
      </c>
      <c r="H25" s="16" t="s">
        <v>16</v>
      </c>
      <c r="I25" s="14" t="str">
        <f t="shared" ref="I25:I47" si="3">CONCATENATE(E25,A25,B25,F25,C25,G25,D25,H25)</f>
        <v xml:space="preserve">  if indiv_id = "01011806" then FS17 = 1; endif;</v>
      </c>
      <c r="J25" s="21" t="str">
        <f t="shared" si="1"/>
        <v>01011806FS17</v>
      </c>
      <c r="K25" s="21">
        <f t="shared" si="2"/>
        <v>0</v>
      </c>
    </row>
    <row r="26" spans="1:11" s="12" customFormat="1" x14ac:dyDescent="0.5">
      <c r="A26" s="2" t="s">
        <v>272</v>
      </c>
      <c r="B26" s="2" t="s">
        <v>48</v>
      </c>
      <c r="C26" s="12" t="s">
        <v>271</v>
      </c>
      <c r="D26" s="12">
        <v>0</v>
      </c>
      <c r="E26" s="12" t="s">
        <v>20</v>
      </c>
      <c r="F26" s="16" t="s">
        <v>14</v>
      </c>
      <c r="G26" s="12" t="s">
        <v>15</v>
      </c>
      <c r="H26" s="16" t="s">
        <v>16</v>
      </c>
      <c r="I26" s="14" t="str">
        <f t="shared" si="3"/>
        <v xml:space="preserve">  if indiv_id = "01050503" then CB10A = 0; endif;</v>
      </c>
      <c r="J26" s="21" t="str">
        <f t="shared" si="1"/>
        <v>01050503CB10A</v>
      </c>
      <c r="K26" s="21">
        <f t="shared" si="2"/>
        <v>0</v>
      </c>
    </row>
    <row r="27" spans="1:11" s="12" customFormat="1" x14ac:dyDescent="0.5">
      <c r="A27" s="2" t="s">
        <v>272</v>
      </c>
      <c r="B27" s="2" t="s">
        <v>48</v>
      </c>
      <c r="C27" s="12" t="s">
        <v>270</v>
      </c>
      <c r="D27" s="12">
        <v>1</v>
      </c>
      <c r="E27" s="12" t="s">
        <v>20</v>
      </c>
      <c r="F27" s="16" t="s">
        <v>14</v>
      </c>
      <c r="G27" s="12" t="s">
        <v>15</v>
      </c>
      <c r="H27" s="16" t="s">
        <v>16</v>
      </c>
      <c r="I27" s="14" t="str">
        <f t="shared" si="3"/>
        <v xml:space="preserve">  if indiv_id = "01050503" then CB9 = 1; endif;</v>
      </c>
      <c r="J27" s="21" t="str">
        <f t="shared" si="1"/>
        <v>01050503CB9</v>
      </c>
      <c r="K27" s="21">
        <f t="shared" si="2"/>
        <v>0</v>
      </c>
    </row>
    <row r="28" spans="1:11" s="12" customFormat="1" x14ac:dyDescent="0.5">
      <c r="A28" s="2" t="s">
        <v>273</v>
      </c>
      <c r="B28" s="2" t="s">
        <v>61</v>
      </c>
      <c r="C28" s="12" t="s">
        <v>255</v>
      </c>
      <c r="D28" s="12">
        <v>1</v>
      </c>
      <c r="E28" s="12" t="s">
        <v>20</v>
      </c>
      <c r="F28" s="16" t="s">
        <v>14</v>
      </c>
      <c r="G28" s="12" t="s">
        <v>15</v>
      </c>
      <c r="H28" s="16" t="s">
        <v>16</v>
      </c>
      <c r="I28" s="14" t="str">
        <f t="shared" si="3"/>
        <v xml:space="preserve">  if indiv_id = "01073005" then CB10B = 1; endif;</v>
      </c>
      <c r="J28" s="21" t="str">
        <f t="shared" si="1"/>
        <v>01073005CB10B</v>
      </c>
      <c r="K28" s="21">
        <f t="shared" si="2"/>
        <v>0</v>
      </c>
    </row>
    <row r="29" spans="1:11" s="12" customFormat="1" x14ac:dyDescent="0.5">
      <c r="A29" s="2" t="s">
        <v>273</v>
      </c>
      <c r="B29" s="2" t="s">
        <v>61</v>
      </c>
      <c r="C29" s="12" t="s">
        <v>258</v>
      </c>
      <c r="D29" s="12">
        <v>2</v>
      </c>
      <c r="E29" s="12" t="s">
        <v>20</v>
      </c>
      <c r="F29" s="16" t="s">
        <v>14</v>
      </c>
      <c r="G29" s="12" t="s">
        <v>15</v>
      </c>
      <c r="H29" s="16" t="s">
        <v>16</v>
      </c>
      <c r="I29" s="14" t="str">
        <f t="shared" si="3"/>
        <v xml:space="preserve">  if indiv_id = "01073005" then CB6 = 2; endif;</v>
      </c>
      <c r="J29" s="21" t="str">
        <f t="shared" si="1"/>
        <v>01073005CB6</v>
      </c>
      <c r="K29" s="21">
        <f t="shared" si="2"/>
        <v>0</v>
      </c>
    </row>
    <row r="30" spans="1:11" s="12" customFormat="1" x14ac:dyDescent="0.5">
      <c r="A30" s="2" t="s">
        <v>276</v>
      </c>
      <c r="B30" s="2" t="s">
        <v>48</v>
      </c>
      <c r="C30" s="12" t="s">
        <v>274</v>
      </c>
      <c r="D30" s="12">
        <v>1</v>
      </c>
      <c r="E30" s="12" t="s">
        <v>20</v>
      </c>
      <c r="F30" s="16" t="s">
        <v>14</v>
      </c>
      <c r="G30" s="12" t="s">
        <v>15</v>
      </c>
      <c r="H30" s="16" t="s">
        <v>16</v>
      </c>
      <c r="I30" s="14" t="str">
        <f t="shared" si="3"/>
        <v xml:space="preserve">  if indiv_id = "01210203" then CB7 = 1; endif;</v>
      </c>
      <c r="J30" s="21" t="str">
        <f t="shared" si="1"/>
        <v>01210203CB7</v>
      </c>
      <c r="K30" s="21">
        <f t="shared" si="2"/>
        <v>0</v>
      </c>
    </row>
    <row r="31" spans="1:11" s="12" customFormat="1" x14ac:dyDescent="0.5">
      <c r="A31" s="2" t="s">
        <v>276</v>
      </c>
      <c r="B31" s="2" t="s">
        <v>48</v>
      </c>
      <c r="C31" s="12" t="s">
        <v>275</v>
      </c>
      <c r="D31" s="12">
        <v>0</v>
      </c>
      <c r="E31" s="12" t="s">
        <v>20</v>
      </c>
      <c r="F31" s="16" t="s">
        <v>14</v>
      </c>
      <c r="G31" s="12" t="s">
        <v>15</v>
      </c>
      <c r="H31" s="16" t="s">
        <v>16</v>
      </c>
      <c r="I31" s="14" t="str">
        <f t="shared" si="3"/>
        <v xml:space="preserve">  if indiv_id = "01210203" then CB8A = 0; endif;</v>
      </c>
      <c r="J31" s="21" t="str">
        <f t="shared" si="1"/>
        <v>01210203CB8A</v>
      </c>
      <c r="K31" s="21">
        <f t="shared" si="2"/>
        <v>0</v>
      </c>
    </row>
    <row r="32" spans="1:11" s="12" customFormat="1" x14ac:dyDescent="0.5">
      <c r="A32" s="2" t="s">
        <v>277</v>
      </c>
      <c r="B32" s="2" t="s">
        <v>36</v>
      </c>
      <c r="C32" s="12" t="s">
        <v>258</v>
      </c>
      <c r="D32" s="12">
        <v>2</v>
      </c>
      <c r="E32" s="12" t="s">
        <v>20</v>
      </c>
      <c r="F32" s="16" t="s">
        <v>14</v>
      </c>
      <c r="G32" s="12" t="s">
        <v>15</v>
      </c>
      <c r="H32" s="16" t="s">
        <v>16</v>
      </c>
      <c r="I32" s="14" t="str">
        <f t="shared" si="3"/>
        <v xml:space="preserve">  if indiv_id = "01242304" then CB6 = 2; endif;</v>
      </c>
      <c r="J32" s="21" t="str">
        <f t="shared" si="1"/>
        <v>01242304CB6</v>
      </c>
      <c r="K32" s="21">
        <f t="shared" si="2"/>
        <v>0</v>
      </c>
    </row>
    <row r="33" spans="1:11" s="12" customFormat="1" x14ac:dyDescent="0.5">
      <c r="A33" s="2" t="s">
        <v>457</v>
      </c>
      <c r="B33" s="2" t="s">
        <v>48</v>
      </c>
      <c r="C33" s="12" t="s">
        <v>476</v>
      </c>
      <c r="D33" s="12">
        <v>15</v>
      </c>
      <c r="E33" s="12" t="s">
        <v>20</v>
      </c>
      <c r="F33" s="16" t="s">
        <v>14</v>
      </c>
      <c r="G33" s="12" t="s">
        <v>15</v>
      </c>
      <c r="H33" s="16" t="s">
        <v>16</v>
      </c>
      <c r="I33" s="14" t="str">
        <f t="shared" si="3"/>
        <v xml:space="preserve">  if indiv_id = "01260903" then FS7D = 15; endif;</v>
      </c>
      <c r="J33" s="21" t="str">
        <f t="shared" si="1"/>
        <v>01260903FS7D</v>
      </c>
      <c r="K33" s="21">
        <f t="shared" si="2"/>
        <v>0</v>
      </c>
    </row>
    <row r="34" spans="1:11" s="12" customFormat="1" x14ac:dyDescent="0.5">
      <c r="A34" s="2" t="s">
        <v>457</v>
      </c>
      <c r="B34" s="2" t="s">
        <v>48</v>
      </c>
      <c r="C34" s="12" t="s">
        <v>477</v>
      </c>
      <c r="D34" s="12">
        <v>15</v>
      </c>
      <c r="E34" s="12" t="s">
        <v>20</v>
      </c>
      <c r="F34" s="16" t="s">
        <v>14</v>
      </c>
      <c r="G34" s="12" t="s">
        <v>15</v>
      </c>
      <c r="H34" s="16" t="s">
        <v>16</v>
      </c>
      <c r="I34" s="14" t="str">
        <f t="shared" si="3"/>
        <v xml:space="preserve">  if indiv_id = "01260903" then FSFID = 15; endif;</v>
      </c>
      <c r="J34" s="21" t="str">
        <f t="shared" si="1"/>
        <v>01260903FSFID</v>
      </c>
      <c r="K34" s="21">
        <f t="shared" si="2"/>
        <v>0</v>
      </c>
    </row>
    <row r="35" spans="1:11" s="12" customFormat="1" x14ac:dyDescent="0.5">
      <c r="A35" s="2" t="s">
        <v>435</v>
      </c>
      <c r="B35" s="2" t="s">
        <v>48</v>
      </c>
      <c r="C35" s="12" t="s">
        <v>424</v>
      </c>
      <c r="D35" s="12">
        <v>1</v>
      </c>
      <c r="E35" s="12" t="s">
        <v>20</v>
      </c>
      <c r="F35" s="16" t="s">
        <v>14</v>
      </c>
      <c r="G35" s="12" t="s">
        <v>15</v>
      </c>
      <c r="H35" s="16" t="s">
        <v>16</v>
      </c>
      <c r="I35" s="14" t="str">
        <f t="shared" si="3"/>
        <v xml:space="preserve">  if indiv_id = "01281203" then FS17 = 1; endif;</v>
      </c>
      <c r="J35" s="21" t="str">
        <f t="shared" si="1"/>
        <v>01281203FS17</v>
      </c>
      <c r="K35" s="21">
        <f t="shared" si="2"/>
        <v>0</v>
      </c>
    </row>
    <row r="36" spans="1:11" s="12" customFormat="1" x14ac:dyDescent="0.5">
      <c r="A36" s="2" t="s">
        <v>279</v>
      </c>
      <c r="B36" s="2" t="s">
        <v>48</v>
      </c>
      <c r="C36" s="12" t="s">
        <v>274</v>
      </c>
      <c r="D36" s="12">
        <v>2</v>
      </c>
      <c r="E36" s="12" t="s">
        <v>20</v>
      </c>
      <c r="F36" s="16" t="s">
        <v>14</v>
      </c>
      <c r="G36" s="12" t="s">
        <v>15</v>
      </c>
      <c r="H36" s="16" t="s">
        <v>16</v>
      </c>
      <c r="I36" s="14" t="str">
        <f t="shared" si="3"/>
        <v xml:space="preserve">  if indiv_id = "01321103" then CB7 = 2; endif;</v>
      </c>
      <c r="J36" s="21" t="str">
        <f t="shared" si="1"/>
        <v>01321103CB7</v>
      </c>
      <c r="K36" s="21">
        <f t="shared" si="2"/>
        <v>0</v>
      </c>
    </row>
    <row r="37" spans="1:11" s="12" customFormat="1" x14ac:dyDescent="0.5">
      <c r="A37" s="2" t="s">
        <v>279</v>
      </c>
      <c r="B37" s="2" t="s">
        <v>48</v>
      </c>
      <c r="C37" s="12" t="s">
        <v>275</v>
      </c>
      <c r="D37" s="12" t="s">
        <v>100</v>
      </c>
      <c r="E37" s="12" t="s">
        <v>20</v>
      </c>
      <c r="F37" s="16" t="s">
        <v>14</v>
      </c>
      <c r="G37" s="12" t="s">
        <v>15</v>
      </c>
      <c r="H37" s="16" t="s">
        <v>16</v>
      </c>
      <c r="I37" s="14" t="str">
        <f t="shared" si="3"/>
        <v xml:space="preserve">  if indiv_id = "01321103" then CB8A = notappl; endif;</v>
      </c>
      <c r="J37" s="21" t="str">
        <f t="shared" si="1"/>
        <v>01321103CB8A</v>
      </c>
      <c r="K37" s="21">
        <f t="shared" si="2"/>
        <v>0</v>
      </c>
    </row>
    <row r="38" spans="1:11" s="12" customFormat="1" x14ac:dyDescent="0.5">
      <c r="A38" s="2" t="s">
        <v>279</v>
      </c>
      <c r="B38" s="2" t="s">
        <v>48</v>
      </c>
      <c r="C38" s="12" t="s">
        <v>259</v>
      </c>
      <c r="D38" s="12" t="s">
        <v>100</v>
      </c>
      <c r="E38" s="12" t="s">
        <v>20</v>
      </c>
      <c r="F38" s="16" t="s">
        <v>14</v>
      </c>
      <c r="G38" s="12" t="s">
        <v>15</v>
      </c>
      <c r="H38" s="16" t="s">
        <v>16</v>
      </c>
      <c r="I38" s="14" t="str">
        <f t="shared" si="3"/>
        <v xml:space="preserve">  if indiv_id = "01321103" then CB8B = notappl; endif;</v>
      </c>
      <c r="J38" s="21" t="str">
        <f t="shared" si="1"/>
        <v>01321103CB8B</v>
      </c>
      <c r="K38" s="21">
        <f t="shared" si="2"/>
        <v>0</v>
      </c>
    </row>
    <row r="39" spans="1:11" s="12" customFormat="1" x14ac:dyDescent="0.5">
      <c r="A39" s="2" t="s">
        <v>279</v>
      </c>
      <c r="B39" s="2" t="s">
        <v>48</v>
      </c>
      <c r="C39" s="12" t="s">
        <v>509</v>
      </c>
      <c r="D39" s="12" t="s">
        <v>100</v>
      </c>
      <c r="E39" s="12" t="s">
        <v>20</v>
      </c>
      <c r="F39" s="16" t="s">
        <v>14</v>
      </c>
      <c r="G39" s="12" t="s">
        <v>15</v>
      </c>
      <c r="H39" s="16" t="s">
        <v>16</v>
      </c>
      <c r="I39" s="14" t="str">
        <f t="shared" si="3"/>
        <v xml:space="preserve">  if indiv_id = "01321103" then CB8D = notappl; endif;</v>
      </c>
      <c r="J39" s="21" t="str">
        <f t="shared" si="1"/>
        <v>01321103CB8D</v>
      </c>
      <c r="K39" s="21">
        <f t="shared" si="2"/>
        <v>0</v>
      </c>
    </row>
    <row r="40" spans="1:11" s="12" customFormat="1" x14ac:dyDescent="0.5">
      <c r="A40" s="2" t="s">
        <v>280</v>
      </c>
      <c r="B40" s="2" t="s">
        <v>48</v>
      </c>
      <c r="C40" s="12" t="s">
        <v>255</v>
      </c>
      <c r="D40" s="12">
        <v>3</v>
      </c>
      <c r="E40" s="12" t="s">
        <v>20</v>
      </c>
      <c r="F40" s="16" t="s">
        <v>14</v>
      </c>
      <c r="G40" s="12" t="s">
        <v>15</v>
      </c>
      <c r="H40" s="16" t="s">
        <v>16</v>
      </c>
      <c r="I40" s="14" t="str">
        <f t="shared" si="3"/>
        <v xml:space="preserve">  if indiv_id = "01322103" then CB10B = 3; endif;</v>
      </c>
      <c r="J40" s="21" t="str">
        <f t="shared" si="1"/>
        <v>01322103CB10B</v>
      </c>
      <c r="K40" s="21">
        <f t="shared" si="2"/>
        <v>0</v>
      </c>
    </row>
    <row r="41" spans="1:11" s="12" customFormat="1" x14ac:dyDescent="0.5">
      <c r="A41" s="2" t="s">
        <v>280</v>
      </c>
      <c r="B41" s="2" t="s">
        <v>48</v>
      </c>
      <c r="C41" s="12" t="s">
        <v>257</v>
      </c>
      <c r="D41" s="12">
        <v>4</v>
      </c>
      <c r="E41" s="12" t="s">
        <v>20</v>
      </c>
      <c r="F41" s="16" t="s">
        <v>14</v>
      </c>
      <c r="G41" s="12" t="s">
        <v>15</v>
      </c>
      <c r="H41" s="16" t="s">
        <v>16</v>
      </c>
      <c r="I41" s="14" t="str">
        <f t="shared" si="3"/>
        <v xml:space="preserve">  if indiv_id = "01322103" then CB5B = 4; endif;</v>
      </c>
      <c r="J41" s="21" t="str">
        <f t="shared" si="1"/>
        <v>01322103CB5B</v>
      </c>
      <c r="K41" s="21">
        <f t="shared" si="2"/>
        <v>0</v>
      </c>
    </row>
    <row r="42" spans="1:11" s="12" customFormat="1" x14ac:dyDescent="0.5">
      <c r="A42" s="2" t="s">
        <v>280</v>
      </c>
      <c r="B42" s="2" t="s">
        <v>48</v>
      </c>
      <c r="C42" s="12" t="s">
        <v>259</v>
      </c>
      <c r="D42" s="12">
        <v>4</v>
      </c>
      <c r="E42" s="12" t="s">
        <v>20</v>
      </c>
      <c r="F42" s="16" t="s">
        <v>14</v>
      </c>
      <c r="G42" s="12" t="s">
        <v>15</v>
      </c>
      <c r="H42" s="16" t="s">
        <v>16</v>
      </c>
      <c r="I42" s="14" t="str">
        <f t="shared" si="3"/>
        <v xml:space="preserve">  if indiv_id = "01322103" then CB8B = 4; endif;</v>
      </c>
      <c r="J42" s="21" t="str">
        <f t="shared" si="1"/>
        <v>01322103CB8B</v>
      </c>
      <c r="K42" s="21">
        <f t="shared" si="2"/>
        <v>0</v>
      </c>
    </row>
    <row r="43" spans="1:11" s="12" customFormat="1" x14ac:dyDescent="0.5">
      <c r="A43" s="1" t="s">
        <v>463</v>
      </c>
      <c r="B43" s="2" t="s">
        <v>40</v>
      </c>
      <c r="C43" s="12" t="s">
        <v>476</v>
      </c>
      <c r="D43" s="12">
        <v>8</v>
      </c>
      <c r="E43" s="12" t="s">
        <v>20</v>
      </c>
      <c r="F43" s="16" t="s">
        <v>14</v>
      </c>
      <c r="G43" s="12" t="s">
        <v>15</v>
      </c>
      <c r="H43" s="16" t="s">
        <v>16</v>
      </c>
      <c r="I43" s="14" t="str">
        <f t="shared" si="3"/>
        <v xml:space="preserve">  if indiv_id = "01390106" then FS7D = 8; endif;</v>
      </c>
      <c r="J43" s="21" t="str">
        <f t="shared" si="1"/>
        <v>01390106FS7D</v>
      </c>
      <c r="K43" s="21">
        <f t="shared" si="2"/>
        <v>0</v>
      </c>
    </row>
    <row r="44" spans="1:11" s="12" customFormat="1" x14ac:dyDescent="0.5">
      <c r="A44" s="1" t="s">
        <v>463</v>
      </c>
      <c r="B44" s="2" t="s">
        <v>40</v>
      </c>
      <c r="C44" s="12" t="s">
        <v>477</v>
      </c>
      <c r="D44" s="12">
        <v>8</v>
      </c>
      <c r="E44" s="12" t="s">
        <v>20</v>
      </c>
      <c r="F44" s="16" t="s">
        <v>14</v>
      </c>
      <c r="G44" s="12" t="s">
        <v>15</v>
      </c>
      <c r="H44" s="16" t="s">
        <v>16</v>
      </c>
      <c r="I44" s="14" t="str">
        <f t="shared" si="3"/>
        <v xml:space="preserve">  if indiv_id = "01390106" then FSFID = 8; endif;</v>
      </c>
      <c r="J44" s="21" t="str">
        <f t="shared" si="1"/>
        <v>01390106FSFID</v>
      </c>
      <c r="K44" s="21">
        <f t="shared" si="2"/>
        <v>0</v>
      </c>
    </row>
    <row r="45" spans="1:11" s="12" customFormat="1" x14ac:dyDescent="0.5">
      <c r="A45" s="2" t="s">
        <v>281</v>
      </c>
      <c r="B45" s="2" t="s">
        <v>36</v>
      </c>
      <c r="C45" s="12" t="s">
        <v>258</v>
      </c>
      <c r="D45" s="12">
        <v>2</v>
      </c>
      <c r="E45" s="12" t="s">
        <v>20</v>
      </c>
      <c r="F45" s="16" t="s">
        <v>14</v>
      </c>
      <c r="G45" s="12" t="s">
        <v>15</v>
      </c>
      <c r="H45" s="16" t="s">
        <v>16</v>
      </c>
      <c r="I45" s="14" t="str">
        <f t="shared" si="3"/>
        <v xml:space="preserve">  if indiv_id = "01391204" then CB6 = 2; endif;</v>
      </c>
      <c r="J45" s="21" t="str">
        <f t="shared" si="1"/>
        <v>01391204CB6</v>
      </c>
      <c r="K45" s="21">
        <f t="shared" si="2"/>
        <v>0</v>
      </c>
    </row>
    <row r="46" spans="1:11" s="12" customFormat="1" x14ac:dyDescent="0.5">
      <c r="A46" s="2" t="s">
        <v>281</v>
      </c>
      <c r="B46" s="2" t="s">
        <v>36</v>
      </c>
      <c r="C46" s="12" t="s">
        <v>259</v>
      </c>
      <c r="D46" s="12">
        <v>5</v>
      </c>
      <c r="E46" s="12" t="s">
        <v>20</v>
      </c>
      <c r="F46" s="16" t="s">
        <v>14</v>
      </c>
      <c r="G46" s="12" t="s">
        <v>15</v>
      </c>
      <c r="H46" s="16" t="s">
        <v>16</v>
      </c>
      <c r="I46" s="14" t="str">
        <f t="shared" si="3"/>
        <v xml:space="preserve">  if indiv_id = "01391204" then CB8B = 5; endif;</v>
      </c>
      <c r="J46" s="21" t="str">
        <f t="shared" si="1"/>
        <v>01391204CB8B</v>
      </c>
      <c r="K46" s="21">
        <f t="shared" si="2"/>
        <v>0</v>
      </c>
    </row>
    <row r="47" spans="1:11" x14ac:dyDescent="0.5">
      <c r="A47" s="2" t="s">
        <v>386</v>
      </c>
      <c r="B47" s="2" t="s">
        <v>48</v>
      </c>
      <c r="C47" s="12" t="s">
        <v>59</v>
      </c>
      <c r="D47" s="12">
        <v>1</v>
      </c>
      <c r="E47" s="12" t="s">
        <v>20</v>
      </c>
      <c r="F47" s="16" t="s">
        <v>14</v>
      </c>
      <c r="G47" s="12" t="s">
        <v>15</v>
      </c>
      <c r="H47" s="16" t="s">
        <v>16</v>
      </c>
      <c r="I47" s="14" t="str">
        <f t="shared" si="3"/>
        <v xml:space="preserve">  if indiv_id = "01411503" then CB2M = 1; endif;</v>
      </c>
      <c r="J47" s="21" t="str">
        <f t="shared" si="1"/>
        <v>01411503CB2M</v>
      </c>
      <c r="K47" s="21">
        <f t="shared" si="2"/>
        <v>0</v>
      </c>
    </row>
  </sheetData>
  <autoFilter ref="A1:K47" xr:uid="{00000000-0009-0000-0000-000006000000}"/>
  <sortState ref="A2:K47">
    <sortCondition ref="A2:A47"/>
    <sortCondition ref="B2:B47"/>
    <sortCondition ref="C2:C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</vt:lpstr>
      <vt:lpstr>HH</vt:lpstr>
      <vt:lpstr>HL</vt:lpstr>
      <vt:lpstr>WM</vt:lpstr>
      <vt:lpstr>MN</vt:lpstr>
      <vt:lpstr>CH</vt:lpstr>
      <vt:lpstr>FS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</dc:creator>
  <cp:lastModifiedBy>Chirawat</cp:lastModifiedBy>
  <cp:lastPrinted>2016-01-12T02:49:56Z</cp:lastPrinted>
  <dcterms:created xsi:type="dcterms:W3CDTF">2016-01-07T01:55:34Z</dcterms:created>
  <dcterms:modified xsi:type="dcterms:W3CDTF">2020-04-03T06:46:57Z</dcterms:modified>
</cp:coreProperties>
</file>